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TESS\2017 cierre\REPORTES ABEL 2017\3T\"/>
    </mc:Choice>
  </mc:AlternateContent>
  <bookViews>
    <workbookView xWindow="0" yWindow="0" windowWidth="20490" windowHeight="6450"/>
  </bookViews>
  <sheets>
    <sheet name="IR" sheetId="1" r:id="rId1"/>
    <sheet name="INSTRUCTIVO IR" sheetId="2" r:id="rId2"/>
  </sheets>
  <definedNames>
    <definedName name="_xlnm._FilterDatabase" localSheetId="0" hidden="1">IR!$A$2:$AC$65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9" i="1" l="1"/>
  <c r="V39" i="1"/>
  <c r="U38" i="1"/>
  <c r="V38" i="1"/>
  <c r="U59" i="1" l="1"/>
  <c r="U58" i="1"/>
  <c r="AB51" i="1"/>
  <c r="V47" i="1"/>
  <c r="U47" i="1"/>
  <c r="V44" i="1"/>
  <c r="U44" i="1"/>
  <c r="AC64" i="1" l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6" i="1"/>
  <c r="AC45" i="1"/>
  <c r="AC43" i="1"/>
  <c r="AC42" i="1"/>
  <c r="AC41" i="1"/>
  <c r="AC40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Y65" i="1" l="1"/>
  <c r="AA65" i="1"/>
  <c r="Z65" i="1"/>
  <c r="V64" i="1" l="1"/>
  <c r="U64" i="1"/>
  <c r="V63" i="1"/>
  <c r="U63" i="1"/>
  <c r="V62" i="1"/>
  <c r="U62" i="1"/>
  <c r="V61" i="1"/>
  <c r="U61" i="1"/>
  <c r="V60" i="1"/>
  <c r="U60" i="1"/>
  <c r="V59" i="1"/>
  <c r="V58" i="1"/>
  <c r="V57" i="1"/>
  <c r="U57" i="1"/>
  <c r="V56" i="1"/>
  <c r="U56" i="1"/>
  <c r="V55" i="1"/>
  <c r="U55" i="1"/>
  <c r="V54" i="1"/>
  <c r="U54" i="1"/>
  <c r="V53" i="1"/>
  <c r="U53" i="1"/>
  <c r="V52" i="1"/>
  <c r="U52" i="1"/>
  <c r="V51" i="1"/>
  <c r="U51" i="1"/>
  <c r="V50" i="1"/>
  <c r="U50" i="1"/>
  <c r="V49" i="1"/>
  <c r="U49" i="1"/>
  <c r="V48" i="1"/>
  <c r="U48" i="1"/>
  <c r="V46" i="1"/>
  <c r="U46" i="1"/>
  <c r="V45" i="1"/>
  <c r="U45" i="1"/>
  <c r="V43" i="1"/>
  <c r="U43" i="1"/>
  <c r="V42" i="1"/>
  <c r="U42" i="1"/>
  <c r="V41" i="1"/>
  <c r="U41" i="1"/>
  <c r="V40" i="1"/>
  <c r="U40" i="1"/>
  <c r="V37" i="1"/>
  <c r="U37" i="1"/>
  <c r="V36" i="1"/>
  <c r="U36" i="1"/>
  <c r="V35" i="1"/>
  <c r="U35" i="1"/>
  <c r="V34" i="1"/>
  <c r="U34" i="1"/>
  <c r="V33" i="1"/>
  <c r="U33" i="1"/>
  <c r="V32" i="1"/>
  <c r="U32" i="1"/>
  <c r="V31" i="1"/>
  <c r="U31" i="1"/>
  <c r="V30" i="1"/>
  <c r="U30" i="1"/>
  <c r="U29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V7" i="1"/>
  <c r="U7" i="1"/>
  <c r="V6" i="1"/>
  <c r="U6" i="1"/>
  <c r="V5" i="1" l="1"/>
  <c r="U5" i="1"/>
  <c r="AB54" i="1" l="1"/>
  <c r="AB50" i="1"/>
  <c r="AB49" i="1"/>
  <c r="AB48" i="1"/>
  <c r="AB43" i="1"/>
  <c r="AB38" i="1"/>
  <c r="AB37" i="1"/>
  <c r="AB33" i="1"/>
  <c r="AB32" i="1"/>
  <c r="AB31" i="1"/>
  <c r="AB25" i="1"/>
  <c r="AC21" i="1"/>
  <c r="AB21" i="1"/>
  <c r="AC19" i="1"/>
  <c r="AB19" i="1"/>
  <c r="AC20" i="1"/>
  <c r="AB20" i="1"/>
  <c r="AC16" i="1"/>
  <c r="AB16" i="1"/>
  <c r="AC12" i="1"/>
  <c r="AB12" i="1"/>
  <c r="AC11" i="1"/>
  <c r="AB11" i="1"/>
  <c r="AC5" i="1"/>
  <c r="AB5" i="1"/>
  <c r="AC4" i="1"/>
  <c r="AB4" i="1"/>
  <c r="AC3" i="1"/>
  <c r="AB3" i="1"/>
  <c r="AB64" i="1" l="1"/>
  <c r="AB63" i="1"/>
  <c r="AB62" i="1"/>
  <c r="AB61" i="1"/>
  <c r="AB60" i="1"/>
  <c r="AB59" i="1"/>
  <c r="AB58" i="1"/>
  <c r="AB57" i="1"/>
  <c r="AB56" i="1"/>
  <c r="AB55" i="1"/>
  <c r="AB53" i="1"/>
  <c r="AB52" i="1"/>
  <c r="AB46" i="1"/>
  <c r="AB45" i="1"/>
  <c r="AB24" i="1" l="1"/>
  <c r="AC23" i="1"/>
  <c r="AB23" i="1"/>
  <c r="AC22" i="1"/>
  <c r="AB22" i="1"/>
  <c r="AC18" i="1"/>
  <c r="AB18" i="1"/>
  <c r="AC17" i="1"/>
  <c r="AB17" i="1"/>
  <c r="AC15" i="1" l="1"/>
  <c r="AB15" i="1"/>
  <c r="AC14" i="1"/>
  <c r="AB14" i="1"/>
  <c r="AC13" i="1"/>
  <c r="AB13" i="1"/>
  <c r="AC10" i="1"/>
  <c r="AB10" i="1"/>
  <c r="AC9" i="1"/>
  <c r="AB9" i="1"/>
  <c r="AC8" i="1"/>
  <c r="AB8" i="1"/>
  <c r="AC7" i="1"/>
  <c r="AB7" i="1"/>
  <c r="AC6" i="1"/>
  <c r="AB6" i="1"/>
</calcChain>
</file>

<file path=xl/sharedStrings.xml><?xml version="1.0" encoding="utf-8"?>
<sst xmlns="http://schemas.openxmlformats.org/spreadsheetml/2006/main" count="823" uniqueCount="299">
  <si>
    <t>Programa presupuestario
(1)</t>
  </si>
  <si>
    <t>Resumen Narrativo
(2)</t>
  </si>
  <si>
    <t>Eje o línea estratégica
(7)</t>
  </si>
  <si>
    <t>Objetivo
(8)</t>
  </si>
  <si>
    <t>Estrategia
(9)</t>
  </si>
  <si>
    <t>Acciones
(10)</t>
  </si>
  <si>
    <t>F
(11)</t>
  </si>
  <si>
    <t>FN
(12)</t>
  </si>
  <si>
    <t>SF
(13)</t>
  </si>
  <si>
    <t>PP
(14)</t>
  </si>
  <si>
    <t>UR
(15)</t>
  </si>
  <si>
    <t>Indicador
(16)</t>
  </si>
  <si>
    <t>Fórmula de cálculo
(17)</t>
  </si>
  <si>
    <t>Tipo de Fórmula
(18)</t>
  </si>
  <si>
    <t>Dimensión
(19)</t>
  </si>
  <si>
    <t>Frecuencia de Medición
(20)</t>
  </si>
  <si>
    <t>Línea base
(21)</t>
  </si>
  <si>
    <t>Meta Programada
(22)</t>
  </si>
  <si>
    <t>Meta Modificada
(23)</t>
  </si>
  <si>
    <t>Meta alcanzada
(24)</t>
  </si>
  <si>
    <t>Alvance/ Programado
(25)</t>
  </si>
  <si>
    <t>Avance/ Modificado 
(26)</t>
  </si>
  <si>
    <t xml:space="preserve"> Medios de verificación
(27)</t>
  </si>
  <si>
    <t>Supuestos
(28)</t>
  </si>
  <si>
    <t>Presupuesto aprobado
(29)</t>
  </si>
  <si>
    <t>Presupuesto Modificado
(30)</t>
  </si>
  <si>
    <t>Presupuesto Devengado
(31)</t>
  </si>
  <si>
    <t>Devengado / Aprobado
(32)</t>
  </si>
  <si>
    <t xml:space="preserve"> Avance Devengado / Modificado
(33)</t>
  </si>
  <si>
    <t>Eficacia</t>
  </si>
  <si>
    <r>
      <t>P005 </t>
    </r>
    <r>
      <rPr>
        <sz val="11"/>
        <color rgb="FF333333"/>
        <rFont val="Arial"/>
        <family val="2"/>
      </rPr>
      <t>- Gestión de centros escolares de Educación Media Superior y Superior</t>
    </r>
  </si>
  <si>
    <t>Fin: Contribuir  a que la población tenga acceso equitativo a procesos formativos de calidad</t>
  </si>
  <si>
    <t>Propósito: Las instituciones de educación media superior y superior mejoran la calidad de los servicios educativos prestados en beneficio de los alumnos</t>
  </si>
  <si>
    <t>GUANAJUATO EDUCADO</t>
  </si>
  <si>
    <t>na</t>
  </si>
  <si>
    <t>IMPULSO A LA EDUCACION  PARA LA VIDA</t>
  </si>
  <si>
    <t>02</t>
  </si>
  <si>
    <t>05</t>
  </si>
  <si>
    <t>03</t>
  </si>
  <si>
    <t>P0734</t>
  </si>
  <si>
    <t>númerico</t>
  </si>
  <si>
    <t>EFICIENCIA</t>
  </si>
  <si>
    <t>ANUAL</t>
  </si>
  <si>
    <t>Porcentaje de procesos educativos certificados y / o programas educativos acreditados.</t>
  </si>
  <si>
    <t>PORCENTAJE DE PROCESOS EDUCATIVOS CERTIFICADOS Y/O PROGRAMAS ACREDITADOS</t>
  </si>
  <si>
    <t>Porcentual</t>
  </si>
  <si>
    <t>Compromiso del estado en asumir los retos que se presentan, desde el costo político hasta el financiero.</t>
  </si>
  <si>
    <t>Se cuentan con modelos definidos</t>
  </si>
  <si>
    <t>Expediente de programas y sistemas de calidad Semestral Depto. Calidad y Subd. Académica Manuel Gómez Morín 300, Salvatierra , Gto. Consulta y seguimiento ITESS</t>
  </si>
  <si>
    <t>P0735</t>
  </si>
  <si>
    <t>P0731.0401</t>
  </si>
  <si>
    <t>P2747.0201</t>
  </si>
  <si>
    <t>Porcentaje de procesos educativos certificados y/o programas educativos acreditados</t>
  </si>
  <si>
    <t>Procesos y/o programas educativo/Procesos y/o programas educativos</t>
  </si>
  <si>
    <t>Porcentaje de docentes y directivos fortalecidos con alguna acción formativa o laboral</t>
  </si>
  <si>
    <t>Docentes y directivos fortalecidos con alguna acción/Docentes y directivos programados a ser fortalecidos con alguna acción formativa o laboral</t>
  </si>
  <si>
    <t>Directivos capacitados/Directivos existentes</t>
  </si>
  <si>
    <t>Estudiantes participando en cursos, actividades y talleres/Estudiantes progamados en cursos, actividades y talleres</t>
  </si>
  <si>
    <t>EFICACIA</t>
  </si>
  <si>
    <t>P0733</t>
  </si>
  <si>
    <t>E017 Cobertura de Educación media superior y superior</t>
  </si>
  <si>
    <t>IPLANEG</t>
  </si>
  <si>
    <t>Base de datos SICES</t>
  </si>
  <si>
    <t>Instituciones educativas se alinean a la calidad educativa</t>
  </si>
  <si>
    <t>Estadística 911</t>
  </si>
  <si>
    <t>Cobertura de la educación superior incrementada</t>
  </si>
  <si>
    <t>Los cuerpos académicos y directivos de las IES capacitados , actualizados y profesionalizados</t>
  </si>
  <si>
    <t>P0729</t>
  </si>
  <si>
    <t>Porcentaje de necesidades de infraestructura y equipamiento atendidas</t>
  </si>
  <si>
    <t>Necesidades de infraestructura y equipamiento atendidas/Necesidades de infraestructura y equipamiento identificadas</t>
  </si>
  <si>
    <t>anual</t>
  </si>
  <si>
    <t>P0737</t>
  </si>
  <si>
    <t>Requisiciones atendidas de mantenimiento.</t>
  </si>
  <si>
    <t>SUMATORIA DE REQUISICIONES ATENDIDAS</t>
  </si>
  <si>
    <t>Q0289</t>
  </si>
  <si>
    <t>Equipamiento del laboratorio de electrónica y comunicaciones</t>
  </si>
  <si>
    <t>Sumatoria de equipamientos</t>
  </si>
  <si>
    <t>Equipamiento del laboratorio de manufactura</t>
  </si>
  <si>
    <t>Ampliación del servicio de voz y datos en las instalaciones del Itess</t>
  </si>
  <si>
    <t>Infraestructura del Itess</t>
  </si>
  <si>
    <r>
      <t>E038 </t>
    </r>
    <r>
      <rPr>
        <sz val="11"/>
        <color rgb="FF333333"/>
        <rFont val="Arial"/>
        <family val="2"/>
      </rPr>
      <t>- Competencias para el trabajo</t>
    </r>
  </si>
  <si>
    <r>
      <t>E017 </t>
    </r>
    <r>
      <rPr>
        <sz val="11"/>
        <color rgb="FF333333"/>
        <rFont val="Arial"/>
        <family val="2"/>
      </rPr>
      <t>- Cobertura de Educación Media Superior y Superior</t>
    </r>
  </si>
  <si>
    <r>
      <t>Componente  </t>
    </r>
    <r>
      <rPr>
        <sz val="11"/>
        <color rgb="FF333333"/>
        <rFont val="Arial"/>
        <family val="2"/>
      </rPr>
      <t>E017-C1. Servicios educativos ofertados (II.1.2). ITESS</t>
    </r>
  </si>
  <si>
    <t>Componente: E017-C2. Infraestructura educativa consolidada (II.1.2). ITESS</t>
  </si>
  <si>
    <t>Alumnos atendidos con acciones de fortalecimiento para la vinculación con el entorno/Alumnos programados a ser atendidos con acciones de fortalecimiento para la vinculación con el entorno</t>
  </si>
  <si>
    <t>porcentaje</t>
  </si>
  <si>
    <t>P0728</t>
  </si>
  <si>
    <t>P0739</t>
  </si>
  <si>
    <t>Porcentaje de alumnos atendidos con acciones para el fortalecimiento de competencias emprendedoras</t>
  </si>
  <si>
    <t>Porcentaje de alumnos con proyectos en incubadora de empresas</t>
  </si>
  <si>
    <t>Alumnos con proyectos en incubadora de empresas/Alumnos con proyectos en incubadora de empresas, programados</t>
  </si>
  <si>
    <t>Porcentaje</t>
  </si>
  <si>
    <t>P0736</t>
  </si>
  <si>
    <t>SUMATORIA DE REPORTES</t>
  </si>
  <si>
    <t>P0741</t>
  </si>
  <si>
    <t>Porcentaje de alumnos con formación y/o certificados en competencias laborales</t>
  </si>
  <si>
    <t>Porcentaje de programas o carreras implementados bajo un esquema de formación dual</t>
  </si>
  <si>
    <t>Programas o carreras implementados bajo un esquema de formación dual/ 
Programas o carreras, programados para ser implementados bajo un esquema de formación dual</t>
  </si>
  <si>
    <t>P0732</t>
  </si>
  <si>
    <r>
      <t>E057 </t>
    </r>
    <r>
      <rPr>
        <sz val="11"/>
        <color rgb="FF333333"/>
        <rFont val="Arial"/>
        <family val="2"/>
      </rPr>
      <t>- Trayectoria en Nivel Básico y Media Superior</t>
    </r>
  </si>
  <si>
    <t>Porcentaje de becas y apoyos otorgados</t>
  </si>
  <si>
    <t>Becas y apoyos otorgados/ Becas y apoyos programados a otorgar</t>
  </si>
  <si>
    <t>P0738</t>
  </si>
  <si>
    <t>Convocatorias de becas y apoyos en especie gestionadas y publicadas por el Instituto. Los programas pueden ser internos o externos (a nivel estatal o federal).</t>
  </si>
  <si>
    <t>SUMATORIA DE CONVOCATORIAS</t>
  </si>
  <si>
    <t>SUMATORIAS DE ESTUDIOS SOCIOECONÓMICOS</t>
  </si>
  <si>
    <t>P0730</t>
  </si>
  <si>
    <t>GESTIÓN</t>
  </si>
  <si>
    <t>G1072.0401</t>
  </si>
  <si>
    <t>Porcentaje de usuarios satisfechos con el servicio proporcionado por el área de servicios y suministros.</t>
  </si>
  <si>
    <t>Solicitudes de ajustes presupuestales efectuadas.</t>
  </si>
  <si>
    <t>SUMATORIA DE SOLICITUDES</t>
  </si>
  <si>
    <t>Presupuesto ejercido respecto al modificado.</t>
  </si>
  <si>
    <t>G1131.0301</t>
  </si>
  <si>
    <t>Estrategias implementadas para la mejora institucional.</t>
  </si>
  <si>
    <t>G2059</t>
  </si>
  <si>
    <t>Porcentaje de avances en metas y entregables capturados en tiempo y forma en el sistema de evaluación al desempeño –SED.</t>
  </si>
  <si>
    <t>PORCENTAJE DE AVANCE DE METAS</t>
  </si>
  <si>
    <t>Reporte sobre las principales estrategias implementadas en el instituto para el cumplimiento de metas.</t>
  </si>
  <si>
    <t xml:space="preserve">Porcentaje de avance global de los indicadores que son responsabilidad de la institución. </t>
  </si>
  <si>
    <t>PORCENTAJE DE AVANCE EN INDICADORES</t>
  </si>
  <si>
    <t>Administración de los recursos humanos, materiales, financieros y de servicios</t>
  </si>
  <si>
    <t>Procesos de Planeación y Evaluación Institucional.</t>
  </si>
  <si>
    <t>Dirección Estratégica.</t>
  </si>
  <si>
    <t>Instructivo</t>
  </si>
  <si>
    <r>
      <rPr>
        <b/>
        <sz val="9.5"/>
        <color indexed="8"/>
        <rFont val="Arial"/>
        <family val="2"/>
      </rPr>
      <t>(1) Programa Presupuestario</t>
    </r>
    <r>
      <rPr>
        <sz val="11"/>
        <color theme="1"/>
        <rFont val="Calibri"/>
        <family val="2"/>
        <scheme val="minor"/>
      </rPr>
      <t>: Denominación del programa, el cual se repetirá en los renglones Fin, Propósito, Componentes y Actividades.</t>
    </r>
  </si>
  <si>
    <r>
      <rPr>
        <b/>
        <sz val="9.5"/>
        <color indexed="8"/>
        <rFont val="Arial"/>
        <family val="2"/>
      </rPr>
      <t>(2) Resumen narrativo</t>
    </r>
    <r>
      <rPr>
        <sz val="11"/>
        <color theme="1"/>
        <rFont val="Calibri"/>
        <family val="2"/>
        <scheme val="minor"/>
      </rPr>
      <t>: Identificar a qué elemento de la lógica vertical se hace referencia.</t>
    </r>
  </si>
  <si>
    <r>
      <rPr>
        <b/>
        <sz val="9.5"/>
        <color indexed="8"/>
        <rFont val="Arial"/>
        <family val="2"/>
      </rPr>
      <t>(3) Fin</t>
    </r>
    <r>
      <rPr>
        <sz val="11"/>
        <color theme="1"/>
        <rFont val="Calibri"/>
        <family val="2"/>
        <scheme val="minor"/>
      </rPr>
      <t>: Nivel fin de acuerdo a la MML, generar un indicador para este nivel, de eficacia; añadir las filas de acuerdo a la cantidad de fines (ejes estrátegicos) necesarios.</t>
    </r>
  </si>
  <si>
    <r>
      <rPr>
        <b/>
        <sz val="9.5"/>
        <color indexed="8"/>
        <rFont val="Arial"/>
        <family val="2"/>
      </rPr>
      <t>(4) Propósito</t>
    </r>
    <r>
      <rPr>
        <sz val="11"/>
        <color theme="1"/>
        <rFont val="Calibri"/>
        <family val="2"/>
        <scheme val="minor"/>
      </rPr>
      <t>: Nivel propósito de acuerdo a la MML, generar un indicador para este nivel, de eficacia; añadir las filas de acuerdo a la cantidad de propósitos existente.</t>
    </r>
  </si>
  <si>
    <r>
      <rPr>
        <b/>
        <sz val="9.5"/>
        <color indexed="8"/>
        <rFont val="Arial"/>
        <family val="2"/>
      </rPr>
      <t>(5) Componentes</t>
    </r>
    <r>
      <rPr>
        <sz val="11"/>
        <color theme="1"/>
        <rFont val="Calibri"/>
        <family val="2"/>
        <scheme val="minor"/>
      </rPr>
      <t>: Nivel de componentes de acuerdo a la MML, añadir filas por cada componente existente, generar un indicador por cada dimensión y para cada componente.</t>
    </r>
  </si>
  <si>
    <r>
      <rPr>
        <b/>
        <sz val="9.5"/>
        <color indexed="8"/>
        <rFont val="Arial"/>
        <family val="2"/>
      </rPr>
      <t>(6) Actividades</t>
    </r>
    <r>
      <rPr>
        <sz val="11"/>
        <color theme="1"/>
        <rFont val="Calibri"/>
        <family val="2"/>
        <scheme val="minor"/>
      </rPr>
      <t>: Nivel de actividades de acuerdo a la MML, añadir filas por cada actividad existente, generar un indicador por cada dimensión y para cada actividad.</t>
    </r>
  </si>
  <si>
    <r>
      <rPr>
        <b/>
        <sz val="9.5"/>
        <color indexed="8"/>
        <rFont val="Arial"/>
        <family val="2"/>
      </rPr>
      <t>(7) Eje o línea estratégica</t>
    </r>
    <r>
      <rPr>
        <sz val="11"/>
        <color theme="1"/>
        <rFont val="Calibri"/>
        <family val="2"/>
        <scheme val="minor"/>
      </rPr>
      <t>: Señalar el eje o línea estratégica, epresentan los temas de atención prioritaria para administración estatal o municipal sobre los cuáles se realizará el planteamiento de los objetivos; Ejemplo: Atención prioritaria a las comunidades marginadas.</t>
    </r>
  </si>
  <si>
    <r>
      <rPr>
        <b/>
        <sz val="9.5"/>
        <color indexed="8"/>
        <rFont val="Arial"/>
        <family val="2"/>
      </rPr>
      <t>(8) Objetivo</t>
    </r>
    <r>
      <rPr>
        <sz val="11"/>
        <color theme="1"/>
        <rFont val="Calibri"/>
        <family val="2"/>
        <scheme val="minor"/>
      </rPr>
      <t>: Señalar el objetivo del programa, enunciados que definen la situación que se espera lograr en un tema trascendental para la administración estatal o municipal; son la expresión cualitativa de lo que se quiere cumplir con la política pública al término de la administración estatal o municipal; eje: Incrementar la cobertura del servicio de limpia en las colonias aledañas.</t>
    </r>
  </si>
  <si>
    <r>
      <rPr>
        <b/>
        <sz val="9.5"/>
        <color indexed="8"/>
        <rFont val="Arial"/>
        <family val="2"/>
      </rPr>
      <t>(9) Estrategia</t>
    </r>
    <r>
      <rPr>
        <sz val="11"/>
        <color theme="1"/>
        <rFont val="Calibri"/>
        <family val="2"/>
        <scheme val="minor"/>
      </rPr>
      <t>: Señalar el curso de acción general, que muestre la dirección y el uso general de los recursos y esfuerzos para el logro de los objetivos; ejem. Incrementar la cohesión entre los diferentes grupos sociales e instituciones</t>
    </r>
  </si>
  <si>
    <r>
      <rPr>
        <b/>
        <sz val="9.5"/>
        <color indexed="8"/>
        <rFont val="Arial"/>
        <family val="2"/>
      </rPr>
      <t>(10) Acciones</t>
    </r>
    <r>
      <rPr>
        <sz val="11"/>
        <color theme="1"/>
        <rFont val="Calibri"/>
        <family val="2"/>
        <scheme val="minor"/>
      </rPr>
      <t>: Señalar las actividades que permitan cumplir los objetivos y metas</t>
    </r>
  </si>
  <si>
    <r>
      <rPr>
        <b/>
        <sz val="9.5"/>
        <color indexed="8"/>
        <rFont val="Arial"/>
        <family val="2"/>
      </rPr>
      <t>(11) F</t>
    </r>
    <r>
      <rPr>
        <sz val="11"/>
        <color theme="1"/>
        <rFont val="Calibri"/>
        <family val="2"/>
        <scheme val="minor"/>
      </rPr>
      <t>: Señalar el código de la finalidad de acuerdo a la clasificación funcional del gasto publicada en el DOF el 27 de diciembre de 2010.</t>
    </r>
  </si>
  <si>
    <r>
      <rPr>
        <b/>
        <sz val="9"/>
        <color indexed="8"/>
        <rFont val="Arial"/>
        <family val="2"/>
      </rPr>
      <t>(12) FN</t>
    </r>
    <r>
      <rPr>
        <sz val="11"/>
        <color theme="1"/>
        <rFont val="Calibri"/>
        <family val="2"/>
        <scheme val="minor"/>
      </rPr>
      <t>: Señalar el código de la función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</si>
  <si>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(13) SF</t>
    </r>
    <r>
      <rPr>
        <sz val="11"/>
        <color theme="1"/>
        <rFont val="Calibri"/>
        <family val="2"/>
        <scheme val="minor"/>
      </rPr>
      <t>: Señalar el código de la subfunción de acuerdo a la clasificación funcional del gasto publicada en el DOF el 27 de diciembre de 2010.</t>
    </r>
  </si>
  <si>
    <r>
      <rPr>
        <b/>
        <sz val="9.6"/>
        <color indexed="8"/>
        <rFont val="Arial"/>
        <family val="2"/>
      </rPr>
      <t>(14) PP</t>
    </r>
    <r>
      <rPr>
        <sz val="11"/>
        <color theme="1"/>
        <rFont val="Calibri"/>
        <family val="2"/>
        <scheme val="minor"/>
      </rPr>
      <t>: Señalar la codificación del programa presupuestario,  tomando en cuenta la clasificación programática publicada en el DOF el 8 de agosto de 2013 y seguida del consecutivo que le corresponde. Ejemplo  S204.</t>
    </r>
  </si>
  <si>
    <r>
      <rPr>
        <b/>
        <sz val="9.6"/>
        <color indexed="8"/>
        <rFont val="Arial"/>
        <family val="2"/>
      </rPr>
      <t>(15) UR</t>
    </r>
    <r>
      <rPr>
        <sz val="11"/>
        <color theme="1"/>
        <rFont val="Calibri"/>
        <family val="2"/>
        <scheme val="minor"/>
      </rPr>
      <t>: Unidad responsable del programa.</t>
    </r>
  </si>
  <si>
    <r>
      <rPr>
        <b/>
        <sz val="9.6"/>
        <color indexed="8"/>
        <rFont val="Arial"/>
        <family val="2"/>
      </rPr>
      <t>(16) Indicador</t>
    </r>
    <r>
      <rPr>
        <sz val="11"/>
        <color theme="1"/>
        <rFont val="Calibri"/>
        <family val="2"/>
        <scheme val="minor"/>
      </rPr>
      <t>: Descripción del objetivo del indicador, ejemplo: "Índice de marginación en Guanajuato"</t>
    </r>
  </si>
  <si>
    <r>
      <rPr>
        <b/>
        <sz val="9.6"/>
        <color indexed="8"/>
        <rFont val="Arial"/>
        <family val="2"/>
      </rPr>
      <t>(17) Fórmula de cálculo</t>
    </r>
    <r>
      <rPr>
        <sz val="11"/>
        <color theme="1"/>
        <rFont val="Calibri"/>
        <family val="2"/>
        <scheme val="minor"/>
      </rPr>
      <t>: Se refiere a la expresión matemática del indicador. Determina la forma en que se relacionan las variables.</t>
    </r>
  </si>
  <si>
    <r>
      <rPr>
        <b/>
        <sz val="9.6"/>
        <color indexed="8"/>
        <rFont val="Arial"/>
        <family val="2"/>
      </rPr>
      <t>(18) Tipo</t>
    </r>
    <r>
      <rPr>
        <sz val="11"/>
        <color theme="1"/>
        <rFont val="Calibri"/>
        <family val="2"/>
        <scheme val="minor"/>
      </rPr>
      <t>: Hacer referencia si es de tipo: numérico, porcentual, tasa, promedio, índice, cumplimiento</t>
    </r>
  </si>
  <si>
    <r>
      <rPr>
        <b/>
        <sz val="9.6"/>
        <color indexed="8"/>
        <rFont val="Arial"/>
        <family val="2"/>
      </rPr>
      <t>(19) Dimensión</t>
    </r>
    <r>
      <rPr>
        <sz val="11"/>
        <color theme="1"/>
        <rFont val="Calibri"/>
        <family val="2"/>
        <scheme val="minor"/>
      </rPr>
      <t>: Hacer referencia si su dimensión es: Eficacia, Eficiencia, Economía</t>
    </r>
  </si>
  <si>
    <r>
      <rPr>
        <b/>
        <sz val="9.6"/>
        <color indexed="8"/>
        <rFont val="Arial"/>
        <family val="2"/>
      </rPr>
      <t>(20) Frecuencia de Medición</t>
    </r>
    <r>
      <rPr>
        <sz val="11"/>
        <color theme="1"/>
        <rFont val="Calibri"/>
        <family val="2"/>
        <scheme val="minor"/>
      </rPr>
      <t>: Hace referencia a la periodicidad en el tiempo con que se realiza la medición del indicador.</t>
    </r>
  </si>
  <si>
    <r>
      <rPr>
        <b/>
        <sz val="9.6"/>
        <color indexed="8"/>
        <rFont val="Arial"/>
        <family val="2"/>
      </rPr>
      <t>(21) Línea base</t>
    </r>
    <r>
      <rPr>
        <sz val="11"/>
        <color theme="1"/>
        <rFont val="Calibri"/>
        <family val="2"/>
        <scheme val="minor"/>
      </rPr>
      <t>: Hacer referencia de los datos con los que se contaba al incio del año presupuestal</t>
    </r>
  </si>
  <si>
    <r>
      <rPr>
        <b/>
        <sz val="9.6"/>
        <color indexed="8"/>
        <rFont val="Arial"/>
        <family val="2"/>
      </rPr>
      <t>(22) Meta Programada</t>
    </r>
    <r>
      <rPr>
        <sz val="11"/>
        <color theme="1"/>
        <rFont val="Calibri"/>
        <family val="2"/>
        <scheme val="minor"/>
      </rPr>
      <t>: Resultado cuantificable de las acciones  previamente definidas y esperadas en forma organizada y representativa de las asignaciones de los recursos</t>
    </r>
  </si>
  <si>
    <r>
      <rPr>
        <b/>
        <sz val="9.6"/>
        <color indexed="8"/>
        <rFont val="Arial"/>
        <family val="2"/>
      </rPr>
      <t>(23) Meta Modificada</t>
    </r>
    <r>
      <rPr>
        <sz val="11"/>
        <color theme="1"/>
        <rFont val="Calibri"/>
        <family val="2"/>
        <scheme val="minor"/>
      </rPr>
      <t>: Nivel cuantificable de las ampliaciones o reducciones de las metas establecidas originalmente y que comprende las variaciones dentro del proceso programático-presupuestario.</t>
    </r>
  </si>
  <si>
    <r>
      <rPr>
        <b/>
        <sz val="9.6"/>
        <color indexed="8"/>
        <rFont val="Arial"/>
        <family val="2"/>
      </rPr>
      <t>(24) Meta alcanzada</t>
    </r>
    <r>
      <rPr>
        <sz val="11"/>
        <color theme="1"/>
        <rFont val="Calibri"/>
        <family val="2"/>
        <scheme val="minor"/>
      </rPr>
      <t>: Es el resultado cuantificable al momento del reporte</t>
    </r>
  </si>
  <si>
    <r>
      <rPr>
        <b/>
        <sz val="9.6"/>
        <color indexed="8"/>
        <rFont val="Arial"/>
        <family val="2"/>
      </rPr>
      <t>(25) Alvance/Programado</t>
    </r>
    <r>
      <rPr>
        <sz val="11"/>
        <color theme="1"/>
        <rFont val="Calibri"/>
        <family val="2"/>
        <scheme val="minor"/>
      </rPr>
      <t>: Es la división entre la meta alcanzada y la meta programada.</t>
    </r>
  </si>
  <si>
    <r>
      <rPr>
        <b/>
        <sz val="9.6"/>
        <color indexed="8"/>
        <rFont val="Arial"/>
        <family val="2"/>
      </rPr>
      <t>(26) Avance/Modificado</t>
    </r>
    <r>
      <rPr>
        <sz val="11"/>
        <color theme="1"/>
        <rFont val="Calibri"/>
        <family val="2"/>
        <scheme val="minor"/>
      </rPr>
      <t>: Es la división entre la meta alcanzada y la meta modificada.</t>
    </r>
  </si>
  <si>
    <r>
      <rPr>
        <b/>
        <sz val="9.6"/>
        <color indexed="8"/>
        <rFont val="Arial"/>
        <family val="2"/>
      </rPr>
      <t>(27) Medios de verificación</t>
    </r>
    <r>
      <rPr>
        <sz val="11"/>
        <color theme="1"/>
        <rFont val="Calibri"/>
        <family val="2"/>
        <scheme val="minor"/>
      </rPr>
      <t>: Informar la herramienta técnica o informativa que permita verificar el avance de las metas, ejemplo: listas de asistencia, informes estadisticos oficiales, informes de evaluaciones o estudios oficiales  internos o externos, etc.</t>
    </r>
  </si>
  <si>
    <r>
      <rPr>
        <b/>
        <sz val="9.6"/>
        <color indexed="8"/>
        <rFont val="Arial"/>
        <family val="2"/>
      </rPr>
      <t>(28) Supuestos</t>
    </r>
    <r>
      <rPr>
        <sz val="11"/>
        <color theme="1"/>
        <rFont val="Calibri"/>
        <family val="2"/>
        <scheme val="minor"/>
      </rPr>
      <t>: Referir la hipotesis externa de los riesgos, que por su naturaleza puedan impedir la realización de las metas a cualquier nivel; no referir el supuesto del nivel Fin</t>
    </r>
  </si>
  <si>
    <r>
      <rPr>
        <b/>
        <sz val="9.6"/>
        <color indexed="8"/>
        <rFont val="Arial"/>
        <family val="2"/>
      </rPr>
      <t>(29) Presupuesto aprobado</t>
    </r>
    <r>
      <rPr>
        <sz val="11"/>
        <color theme="1"/>
        <rFont val="Calibri"/>
        <family val="2"/>
        <scheme val="minor"/>
      </rPr>
      <t>: Reflejar las asignaciones presupuestarias anuales comprometidas en el Presupuesto de Egresos.</t>
    </r>
  </si>
  <si>
    <r>
      <rPr>
        <b/>
        <sz val="9.6"/>
        <color indexed="8"/>
        <rFont val="Arial"/>
        <family val="2"/>
      </rPr>
      <t>(30) Presupuesto Modificado</t>
    </r>
    <r>
      <rPr>
        <sz val="11"/>
        <color theme="1"/>
        <rFont val="Calibri"/>
        <family val="2"/>
        <scheme val="minor"/>
      </rPr>
      <t>: Es el momento que refleja la asignación presupuestaria que resulta de incorporar; en su caso, las adecuaciones presupuestarias al presupuesto aprobado.</t>
    </r>
  </si>
  <si>
    <r>
      <rPr>
        <b/>
        <sz val="9.6"/>
        <color indexed="8"/>
        <rFont val="Arial"/>
        <family val="2"/>
      </rPr>
      <t>(31) Presupuesto Devengado</t>
    </r>
    <r>
      <rPr>
        <sz val="11"/>
        <color theme="1"/>
        <rFont val="Calibri"/>
        <family val="2"/>
        <scheme val="minor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</si>
  <si>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9.6"/>
        <color indexed="8"/>
        <rFont val="Arial"/>
        <family val="2"/>
      </rPr>
      <t>(32) Devengado / Aprobado</t>
    </r>
    <r>
      <rPr>
        <sz val="11"/>
        <color theme="1"/>
        <rFont val="Calibri"/>
        <family val="2"/>
        <scheme val="minor"/>
      </rPr>
      <t>: Es la división entre el Presupuesto Devengado y el Presupuesto Aprobado.</t>
    </r>
  </si>
  <si>
    <r>
      <rPr>
        <b/>
        <sz val="9.6"/>
        <color indexed="8"/>
        <rFont val="Arial"/>
        <family val="2"/>
      </rPr>
      <t>(33) Avance Devengado / Modificado</t>
    </r>
    <r>
      <rPr>
        <sz val="11"/>
        <color theme="1"/>
        <rFont val="Calibri"/>
        <family val="2"/>
        <scheme val="minor"/>
      </rPr>
      <t>: Es la división entre el Presupuesto Devengado y el presupuesto Modificado.</t>
    </r>
  </si>
  <si>
    <t>Recomendación:</t>
  </si>
  <si>
    <t>Debe considerarse la estructura vertical y horizontal para cada uno de los elementos de la matriz, el presupuesto de nivel actividades  en suma debe ser igual, al de su componente, a su vez el de los componentes al de propósito y por último el de propósito debe coincidir con el del nivel fin.</t>
  </si>
  <si>
    <t>Restricción:</t>
  </si>
  <si>
    <t>Apegarse al número de columnas.</t>
  </si>
  <si>
    <t>Porcentaje de directivos capacitados</t>
  </si>
  <si>
    <t>A. Seguimiento al Sistema de Evaluación al Desempeño.
B. Presentación y validación formal de informes a Junta Directiva.
C. Definir las estrategias para la consolidación y crecimiento del instituto.
D. Cumplir y hacer cumplir las disposiciones de la Junta Directiva de la institución.</t>
  </si>
  <si>
    <t>A. Definir alcance
B Validar conceptos
C Ejecución</t>
  </si>
  <si>
    <r>
      <t xml:space="preserve">Componente: </t>
    </r>
    <r>
      <rPr>
        <sz val="11"/>
        <color theme="1"/>
        <rFont val="Calibri"/>
        <family val="2"/>
        <scheme val="minor"/>
      </rPr>
      <t>P005-C17. Programas, procesos y/o planteles de instituciones de educación media superior y superior, certificados. ITESS</t>
    </r>
  </si>
  <si>
    <t>Gestión del proceso de acreditación y evaluación de programas del Itess</t>
  </si>
  <si>
    <t>Dictamen favorable de los Comités Interinstitucionales para la Evaluación de la Educación Superior en el programa de Ingeniería Industrial.</t>
  </si>
  <si>
    <t>DICTAMEN FAVORABLE OBTENIDO</t>
  </si>
  <si>
    <t>DICTAMEN</t>
  </si>
  <si>
    <t>Dictamen favorable de los Comités Interinstitucionales para la Evaluación de la Educación Superior en el programa de Ingeniería en Gestión Empresarial.</t>
  </si>
  <si>
    <t>Gestión de certificación de procesos del Itess</t>
  </si>
  <si>
    <t>Certificación del proceso educativo en la norma ISO 9001: 2015</t>
  </si>
  <si>
    <t>CERTIFICACIÓN OBTENIDA</t>
  </si>
  <si>
    <t>CERTIFICACION</t>
  </si>
  <si>
    <t xml:space="preserve">Certificación del proceso educativo en la norma ISO 14001: 2015
</t>
  </si>
  <si>
    <t>Componente P005.C18: C.Los cuerpos académicos y directivos de las instituciones públicas de educación media superior y superior son capacitados, actualizados y profesionalizados. ITESS</t>
  </si>
  <si>
    <t xml:space="preserve">Relación de personal académico y directivo participantes en las capacitaciones de profesionalización.
</t>
  </si>
  <si>
    <t>Directivos y personal administrativo están interesados en participar en las capacitaciones ofertadas</t>
  </si>
  <si>
    <t>Los cuerpos académicos y directivos de las IES son capacitados, actualizados y profesionalizados</t>
  </si>
  <si>
    <t>Directivos que reciben capacitación, actualización y profesionalización para mejorar el servicio educativo del Itess</t>
  </si>
  <si>
    <t>Directivos capacitados, actualizados y profesionalizados</t>
  </si>
  <si>
    <t>Personal de apoyo que recibe capacitación, actualización y profesionalización para mejorar el servicio educativo del Itess</t>
  </si>
  <si>
    <t>Personal de apoyo capacitado, actualizado y profesionalizado</t>
  </si>
  <si>
    <t>Capacitación y profesionalización de los cuerpos académicos y directivos de educación superior de acuerdo a las necesidades detectadas en el ITESS.</t>
  </si>
  <si>
    <t>Académicos que se capacitan, actualizan y profesionalizan para mejorar la atención que se brinda en el Itess</t>
  </si>
  <si>
    <t>Académicos capacitados, actualizados y profesionalizados.</t>
  </si>
  <si>
    <t>P005.C19 -
D. Cursos, actividades y talleres para el desarrollo complementario de los alumnos impartidos. ITESS</t>
  </si>
  <si>
    <t>Porcentaje de estudiantes participando en cursos, actividades y talleres complementarias para el desarrollo integral</t>
  </si>
  <si>
    <t>Bitacora de las actividades realizadas, así como las listas de asistencia de los alumnos que participaron</t>
  </si>
  <si>
    <t>Los estudiantes están interesados en participar en eventos y actividades que favorezcan su formación integral.</t>
  </si>
  <si>
    <t>Actividades, cursos o eventos de fortalecimiento a la formación integral de los estudiantes de educación superior, eventos: artísticos, cívicos, culturales y deportivos.</t>
  </si>
  <si>
    <t>Actividades, cursos o eventos impartidos.</t>
  </si>
  <si>
    <t xml:space="preserve">Estudiantes atendidos con cursos o eventos de fortalecimiento a la formación integral
</t>
  </si>
  <si>
    <t>Estudiantes atendidos</t>
  </si>
  <si>
    <r>
      <t>017.C12 -</t>
    </r>
    <r>
      <rPr>
        <sz val="11"/>
        <color theme="1"/>
        <rFont val="Calibri"/>
        <family val="2"/>
        <scheme val="minor"/>
      </rPr>
      <t>A. Servicios educativos ofertados </t>
    </r>
  </si>
  <si>
    <t>Porcentaje de alumnos atendidos</t>
  </si>
  <si>
    <t>ALUMNOS ATENDIDOS</t>
  </si>
  <si>
    <t>Registro de control escolar en cuanto a estudiantes atendidos</t>
  </si>
  <si>
    <t>Licenciaturas ofertadas con reconocimiento del Tecnológico Nacional de México</t>
  </si>
  <si>
    <t>Licenciatura ofertada con reconocimiento</t>
  </si>
  <si>
    <t>Asignaturas ofertadas en línea .</t>
  </si>
  <si>
    <t>Asignatura ofertada</t>
  </si>
  <si>
    <t>El contratista cumple con en tiempo y forma</t>
  </si>
  <si>
    <t>Mantenimiento de unidades académicas y laboratorios realizado.</t>
  </si>
  <si>
    <t>Mantenimiento efectuado</t>
  </si>
  <si>
    <t>E017-C2. Infraestructura educativa consolidada (II.1.2). ITESS</t>
  </si>
  <si>
    <t>Componente E038.C22: A. Servicios de vinculación con el entorno ofertados (servicio social, estadías, seguimiento a egresados) (II.2.4) ITESS</t>
  </si>
  <si>
    <t>Los estudiantes están interesados en utilizar los servicios de vinculación que ofrece la institución.</t>
  </si>
  <si>
    <t xml:space="preserve">informe de Mantenimiento e Infraestructura
Bitácoras de seguimiento
Avance porcentual de infraestructura y mantenimiento realizado
Informes trimestrales ante la Junta Directiva
</t>
  </si>
  <si>
    <t xml:space="preserve">Expediente de actividades de formación integral
Base de datos en Excel e informe en Word
Semestral
Lista de participantes
Lineamientos del Tecnológico Nacional de México
Informes trimestrales ante la Junta Directiva
</t>
  </si>
  <si>
    <t xml:space="preserve">Expediente de capacitación
Informe de capacitación y desarrollo de los docentes en word
Semestral
Seguimiento al plan de trabajo. Constancias y reconocimientos entregados
Norma ISO 9001:2015 y Programa Institucional de Innovación y Desarrollo del Instituto
Informes trimestrales ante la Junta Directiva
</t>
  </si>
  <si>
    <t xml:space="preserve">Expediente de programas y sistemas de calidad
Certificados o constancias emitidas por las instancias evaluadoras
Semestral
Auditorias de organismos certificadores o acreditadores
Normas ISO 9001 y de los organismos evaluadores de programas educativos
Informes trimestrales de Junta Directiva
</t>
  </si>
  <si>
    <t>Expediente de programas y sistemas de calidad
Certificados o constancias emitidas por las instancias evaluadoras
Semestral
Auditorias de organismos certificadores o acreditadores
Normas ISO 9001 y de los organismos evaluadores de programas educativos
Informes trimestrales de Junta Directiva</t>
  </si>
  <si>
    <t>Informe trimestral de actividades de la Dirección General</t>
  </si>
  <si>
    <r>
      <t>ID: 615</t>
    </r>
    <r>
      <rPr>
        <sz val="11"/>
        <color rgb="FF333333"/>
        <rFont val="Calibri"/>
        <family val="2"/>
        <scheme val="minor"/>
      </rPr>
      <t> - Porcentaje de alumnos atendidos con acciones de fortalecimiento</t>
    </r>
  </si>
  <si>
    <t>Servicios de vinculación con el entorno ofertados (servicio social, estadías, seguimiento a egresados) (II.2.4) ITESS</t>
  </si>
  <si>
    <t>Especialidades ofertadas con reconocimiento del Tecnológico Nacional de México</t>
  </si>
  <si>
    <t>SUMATORIA DE ESPECIALIDAD OFERTADA</t>
  </si>
  <si>
    <t xml:space="preserve">Expediente de vinculación con el entorno
Excel e informe en word
Estudiantes beneficiados con acciones de vinculación
Informes trimestrales ante la Junta Directiva
</t>
  </si>
  <si>
    <t>Instituciones públicas y privadas con las cuales se tiene vinculación formalizada</t>
  </si>
  <si>
    <t>SUMATORIA DE Instituciones vinculadas</t>
  </si>
  <si>
    <t>Estudiantes vinculados con Instituciones públicas y privadas.</t>
  </si>
  <si>
    <t>SUMATORIA DE Estudiantes vinculados</t>
  </si>
  <si>
    <t>Componente E038.C25: H. Programas de certificación de competencias laborales ofertados en Educación Superior (II.2.6). ITESS</t>
  </si>
  <si>
    <t xml:space="preserve">Porcentaje de alumnos con formación y/o certificados en competencias laborales
</t>
  </si>
  <si>
    <t>Alumnos con formación y/o certificados en competencias laborales/  
Alumnos con formación y/o certificados en competencias laborales, programados</t>
  </si>
  <si>
    <t>Componente E038.C24: F. Programa de aprendizaje para el liderazgo y emprendedurismo ofertado en Educación Superior (II.2.5). ITESS</t>
  </si>
  <si>
    <t>Alumnos atendidos con acciones para el fortalecimiento de competencias emprendedoras/Alumnos programados para ser atendidos con acciones para el fortalecimiento de competencias emprendedoras</t>
  </si>
  <si>
    <t>F. Programa de aprendizaje para el liderazgo y emprendedurismo ofertado en Educación Superior (II.2.5). ITESS</t>
  </si>
  <si>
    <t xml:space="preserve">A. Expediente de emprendedores / ITESS.
B Lista de beneficiarios
C Verificación simple
D Informes trimestrales de Junta Directiva
</t>
  </si>
  <si>
    <t>Proyectos pre incubados con una metodología reconocida por la Secretaría de Economía.</t>
  </si>
  <si>
    <t>SUMATORIA DE Proyectos pre incubados</t>
  </si>
  <si>
    <t>Foro de presentación de los planes de negocios elaborados por los estudiantes con base en la metodología del Tecnológico Nacional de México denominada "Talento Emprendedor".</t>
  </si>
  <si>
    <t>SUMATORIA DE Foro realizado.</t>
  </si>
  <si>
    <t>Estudiantes con participación en el foro de emprendedurismo y experiencias exitosas.</t>
  </si>
  <si>
    <t>SUMATORIA DE Estudiante con participación</t>
  </si>
  <si>
    <t xml:space="preserve">A. Expediente de emprendedores / ITESS.
B Lista de beneficiarios
C Informes trimestrales de Junta Directiva
</t>
  </si>
  <si>
    <t>Componente E038.C23: J. Programas de formación dual escuela-empresa ofertados en Educación Superior (II.2.6). ITESS</t>
  </si>
  <si>
    <t>Alumnos con formación y/o certificados en competencias laborales/  Alumnos con formación y/o certificados en competencias laborales, programados</t>
  </si>
  <si>
    <t>Programas de certificación de competencias laborales ofertados en Educación Superior (II.2.6). ITESS</t>
  </si>
  <si>
    <t xml:space="preserve">A. Expediente de certificaciones ocupacionales
B Documento de Word y constancias
C Por medio de constancias las cuales avalan la certificación
DCertificación ocupacional para favorecer la formación del estudiante
E Informes trimestrales ante la Junta Directiva
</t>
  </si>
  <si>
    <t>Estudiantes certificados en competencias ocupacionales.</t>
  </si>
  <si>
    <t>SUMATORIA DE Estudiante certificado</t>
  </si>
  <si>
    <t>Estudiantes beneficiados con el Programa de Formación Dual</t>
  </si>
  <si>
    <t>Sumatoria de Estudiante beneficiado</t>
  </si>
  <si>
    <t>Empresas vinculadas con el Programa de Formación Dual</t>
  </si>
  <si>
    <t>Sumatoria de Empresa vinculada</t>
  </si>
  <si>
    <t>Programas de formación dual escuela-empresa ofertados en Educación Superior (II.2.6). ITESS</t>
  </si>
  <si>
    <t>A Expediente de programas duales
B Documento de word y listas en excel
C Seguimiento al plan de trabajo
D Cumplimiento con las disposiciones emitidas en la materia por el Tecnológico Nacional de México
E Informes trimestrales ante la Junta Directiva</t>
  </si>
  <si>
    <t>Componente E057.C14: C. Becas y apoyos otorgados a estudiantes de educación media superior y superior (II.1.4) ITESS</t>
  </si>
  <si>
    <t>C. Becas y apoyos otorgados a estudiantes de educación media superior y superior (II.1.4) ITESS</t>
  </si>
  <si>
    <t>A.Informe de becas y apoyos otorgados
B Resultados de convocatorias externas e internas emitidas
C Porcentaje de estudiantes beneficiarios
D Informes trimestrales ante la Junta Directiva del Instituto</t>
  </si>
  <si>
    <t>Estudios socioeconómicos efectuados a los aspirantes de educación superior a becas y apoyos en especie por convocatoria. Los estudios son individuales por cada aspirante a la beca o apoyo</t>
  </si>
  <si>
    <t>Estudiantes beneficiados con becas y apoyos en especie gestionados por el Itess.</t>
  </si>
  <si>
    <t>Sumatoria de Estudiante becado o apoyado.</t>
  </si>
  <si>
    <t>Componente E057.C15: D. Apoyo académico y/o psicosocial a alumnos en riesgo de deserción o reprobación otorgados (II.1.6) ITESS</t>
  </si>
  <si>
    <t>Porcentaje de alumnos en riesgo de deserción y reprobación atendidos con apoyo académico y/o psicosocial</t>
  </si>
  <si>
    <t>Alumnos en riesgo de deserción y reprobación atendidos con apoyo académico y/o psicosocial / Alumnos en riesgo de deserción y reprobación, identificados</t>
  </si>
  <si>
    <t>D. Apoyo académico y/o psicosocial a alumnos en riesgo de deserción o reprobación otorgados (II.1.6) ITESS</t>
  </si>
  <si>
    <t>A. Informe del Departamento de Desarrollo Académico sobre alumnos en riesgo de deserción y reprobación atendidos con apoyo académico y/o psicosocial
B Base de datos e informe en word
C Conforme al plan de trabajo
D Análisis efectuado por el área de atención psicológica
E Informes trimestrales ante la Junta Directiva</t>
  </si>
  <si>
    <t>Evaluación técnica de atención a los estudiantes (académicos, riesgo de reprobación, deserción y reprobación) realizada.</t>
  </si>
  <si>
    <t>SUMATORIA DE Evaluación técnica realizada.</t>
  </si>
  <si>
    <t>Estudiantes atendidos con tutorías</t>
  </si>
  <si>
    <t>SUMATORIA DE Estudiantes atendidos</t>
  </si>
  <si>
    <t>Administración de los recursos humanos, materiales, financieros y de servicios del Itess</t>
  </si>
  <si>
    <t>A. Cuenta Pública / Información Programática: Procesos y Proyectos de Inversión
B Integración de Registros Presupuestales en Plataforma Informática
C Análisis estadístico
D Electrónico (Web Público): http://sed.guanajuato.gob.mx/CuentaPublica/public/main
E Responsable Adminstrativo del Organismo. SFIA concentra la información en la Plataforma Estatal de Información (SAP/R3) y presenta el Informe Integrado en la Cuenta Pública
F Direcciones Administrativas o equivalentes de cada organismo y la Dirección General de Presupuesto de la SFIA.
G Responsables Administrativos de los organismos. La Dirección General de Presupuesto de la SFIA integra el informe para su publicación en la Cuenta Pública</t>
  </si>
  <si>
    <t>Porcentaje de usuarios satisfechos.</t>
  </si>
  <si>
    <t>Presupuesto ejercido.</t>
  </si>
  <si>
    <t>Planeación y Evaluación Institucional.</t>
  </si>
  <si>
    <t xml:space="preserve">A. Cuenta Pública / Información Programática: Procesos y Proyectos de Inversión
B Integración de Registros Presupuestales en Plataforma Informática
C Análisis estadístico
D Electrónico (Web Público): http://sed.guanajuato.gob.mx/CuentaPublica/public/main
E Responsable Adminstrativo del Organismo. SFIA concentra la información en la Plataforma Estatal de Información (SAP/R3) y presenta el Informe Integrado en la Cuenta Pública
F Direcciones Administrativas o equivalentes de cada organismo y la Dirección General de Presupuesto de la SFIA.
G Responsables Administrativos de los organismos. La Dirección General de Presupuesto de la SFIA integra el informe para su publicación en la Cuenta Pública
</t>
  </si>
  <si>
    <t>SUMATORIA DE Estrategia implementada</t>
  </si>
  <si>
    <t>Porcentaje de metas alineadas a los programas estatales y federales</t>
  </si>
  <si>
    <t>Porcentaje de metas</t>
  </si>
  <si>
    <t>PORCENTAJE</t>
  </si>
  <si>
    <t>P2802</t>
  </si>
  <si>
    <t xml:space="preserve">ID: 41470 
Clave: I02284. MV.A -
Resultados de la acreditación y evaluación de programas educativos
ID: 41472 
Clave: I02284. MV.B -
ID: 41474 
Clave: I02284. MV.C -
Anual
ID: 41476 
Clave: I02284. MV.D -
D: 41478 
Clave: I02284. MV.E -
Verificación simple
D: 41482 
Clave: I02284. MV.G -
Dirección Académica
ID: 41484 
Clave: I02284. MV.H -
Manuel Gómez Morín 300, colonia Janicho, Salvatierra, Gto.
</t>
  </si>
  <si>
    <t xml:space="preserve">ID: 2638 
Clave: P005.C17.P0734.S01 -
Los directivos están interesados en acreditar sus programas académicos .
</t>
  </si>
  <si>
    <t>ID: 41488 
Clave: I02278. MV.A -
Relación de personal académico y directivo participantes en las capacitaciones de profesionalización.
ID: 41492 
Clave: I02278. MV.C -
Anual
ID: 41496 
Clave: I02278. MV.E -
Verificación simple
D: 41500 
Clave: I02278. MV.G -
Dirección Académica
ID: 41502 
Clave: I02278. MV.H -
Manuel Gómez Morín 300, colonia Janicho, Salvatierra, Gto.</t>
  </si>
  <si>
    <t>ID: 2636 
Clave: P005.C18.P0731.S01 -
Directivos y personal administrativo están interesados en participar en las capacitaciones ofertadas</t>
  </si>
  <si>
    <t xml:space="preserve">ID: 41506 
Clave: I02282. MV.A -
Bitacora de las actividades realizadas, así como las listas de asistencia de los alumnos que participaron
ID: 41508 
Clave: I02282. MV.C -
Anual
ID: 41510 
Clave: I02282. MV.E -
Verificación simple
ID: 41512 
Clave: I02282. MV.G -
Dirección Académica
ID: 41513 
Clave: I02282. MV.H -
Manuel Gómez Morín 300, colonia Janicho, Salvatierra, Gto.
</t>
  </si>
  <si>
    <t>ID: 2637 
Clave: P005.C19.P0733.S01 -
Los estudiantes están interesados en participar en eventos y actividades que favorezcan su formación integral.</t>
  </si>
  <si>
    <t>D: 34693 
Clave: I02274. MV.A -
Registro de control escolar en cuanto a estudiantes atendidos
ID: 34695 
Clave: I02274. MV.C -
Mensual
ID: 34697 
Clave: I02274. MV.E -
Verificación simple
ID: 34699 
Clave: I02274. MV.G -
Instituto Tecnológico Superior de Salvatierra
ID: 34700 
Clave: I02274. MV.H -
Calle Manuel Gómez Morín #300, comunidad Janicho, 38933. Salvatierra, Gto.</t>
  </si>
  <si>
    <t>ID: 2627 
Clave: E017.C12.P0729.S01 -
Los interesados acuden regularmente al servicio educativo en el Instituto</t>
  </si>
  <si>
    <t>ID: 35143 
Clave: I02290. MV.A -
Bitácoras de mantenimiento
ID: 35145 
Clave: I02290. MV.C -
Mensual
ID: 35147 
Clave: I02290. MV.E -
Verificación simple
ID: 35149 
Clave: I02290. MV.G -
Instituto Tecnológico Superior de Salvatierra
ID: 35150 
Clave: I02290. MV.H -
Calle Manuel Gómez Morín #300, comunidad Janicho, 38933. Salvatierra, Gto.</t>
  </si>
  <si>
    <t>ID: 2628 
Clave: E017.C13.P0737.S01 -
El contratista cumple con en tiempo y forma</t>
  </si>
  <si>
    <t>ID: 33056 
Clave: I02272. MV.A -
Expediente técnico de especialidades ofertadas
ID: 33060 
Clave: I02272. MV.C -
Anual
ID: 33064 
Clave: I02272. MV.E -
Verificación simple
ID: 33068 
Clave: I02272. MV.G -
Cooridnación de ingeniería en gestión empresarial
ID: 33070 
Clave: I02272. MV.H -
Manuel Gómez Morín 300, colonia Janicho, Salvatierra, Gto.</t>
  </si>
  <si>
    <t>ID: 2632 
Clave: E038.C22.P0728.S01 -
La comunidad educativa atiende y se interesa en las demandas del entorno para actualizar normativamente sus planes y programas, en consistencia con el nuevo modelo educativo nacional.</t>
  </si>
  <si>
    <t>ID: 45260 
Clave: I02288. MV.A -
Reporte del sistema de información sobre fondeo de proyectos
ID: 45264 
Clave: I02288. MV.C -
Anual
ID: 45268 
Clave: I02288. MV.E -
Verificación simple
ID: 45272 
Clave: I02288. MV.G -
Departamento de Vinculación
ID: 45274 
Clave: I02288. MV.H -
Manuel Gómez Morín 300, colonia Janicho, Salvatierra, Gto.</t>
  </si>
  <si>
    <t>ID: 2633 
Clave: E038.C24.P0736.S01 -
Las instituciones que aportan apoyos a emprendedores publican los apoyos que otorgan de manera clara y precisa.</t>
  </si>
  <si>
    <t>ID: 45664 
Clave: I02280. MV.A -
Expediente de capacitación y certificación de competencias ocupacionales
ID: 45666 
Clave: I02280. MV.C -
Anual
ID: 45668 
Clave: I02280. MV.E -
Verificación simple
ID: 45670 
Clave: I02280. MV.G -
Coordinación de ingeniería en innovación agrícola sustentable
ID: 45671 
Clave: I02280. MV.H -
Manuel Gómez Morín 300, colonia Janicho, Salvatierra, Gto.</t>
  </si>
  <si>
    <t>ID: 2629 
Clave: E038.C25.P0732.S01 -
Los alumnos asisten a la capacitación y certificación de competencias.</t>
  </si>
  <si>
    <t xml:space="preserve">ID: 45907 
Clave: I02308. MV.A -
Expediente de Formación Dual
ID: 45908 
Clave: I02308. MV.B -
Electrónico e impreso en word y excel
ID: 45909 
Clave: I02308. MV.C -
Anual
ID: 45910 
Clave: I02308. MV.D -
Informes de seguimiento
ID: 45911 
Clave: I02308. MV.E -
Verificación simple
ID: 45912 
Clave: I02308. MV.F -
Informes trimestrales de la H. Junta Directiva
ID: 45913 
Clave: I02308. MV.G -
Coordinación de Ingeniería en Innovación Agrícola Sustentable
ID: 45914 
Clave: I02308. MV.H -
Manuel Gómez Morín 300
ID: 45915 
Clave: I02308. MV.I -
Dr. Pedro Eduardo Moreno Zacarías
</t>
  </si>
  <si>
    <t xml:space="preserve">ID: 2625 
Clave: E038.C23.P2802.S01 -
Las empresas tienen disponibilidad para recibir estudiantes en el Modelo de Formación Dual.
ID: 2626 
Clave: E038.C23.P2802.S02 -
Los estudiantes se encuentran interesados en acreditar asignatura por medio del modelo
</t>
  </si>
  <si>
    <t>ID: 35476 
Clave: I02293. MV.A -
Expedientes de los procesos de apertura de becas o apoyos en especie
ID: 35478 
Clave: I02293. MV.C -
Trimestral
ID: 35480 
Clave: I02293. MV.E -
Verificación simple
D: 35482 
Clave: I02293. MV.G -
Departamento de servicios escolares
ID: 35483 
Clave: I02293. MV.H -
Manuel Gómez Morín 300, Janicho, Salvatierra, Gto</t>
  </si>
  <si>
    <t>ID: 2635 
Clave: E057.C14.P0738.S01 -
La federación y el estado convocan a participar a estudiantes de nivel superior a los procesos de becas</t>
  </si>
  <si>
    <t xml:space="preserve">ID: 35782 
Clave: I02276. MV.A -
Bitácora de servicios de atención a estudiantes en riesgo de desertar y/o reprobar.
ID: 35784 
Clave: I02276. MV.C -
Trimestral
ID: 35786 
Clave: I02276. MV.E -
Verificación simple
ID: 35788 
Clave: I02276. MV.G -
Departamento de servicios escolares
ID: 35789 
Clave: I02276. MV.H -
Manuel Gómez Morín 300, Janicho, Salvatierra, Gto
</t>
  </si>
  <si>
    <t>D: 2634 
Clave: E057.C15.P0730.S01 -
Los estudiantes solicitan el servicio o son identificados por parte de los tutores o docentes</t>
  </si>
  <si>
    <t>Nombre del Ente Público
INDICADORES DE RESULTADOS
DEL 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</si>
</sst>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8"/>
      <color rgb="FF222222"/>
      <name val="Arial Narrow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444444"/>
      <name val="Arial"/>
      <family val="2"/>
    </font>
    <font>
      <sz val="10"/>
      <color rgb="FF333333"/>
      <name val="Arial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b/>
      <sz val="9"/>
      <color indexed="8"/>
      <name val="Arial"/>
      <family val="2"/>
    </font>
    <font>
      <b/>
      <sz val="9.6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 applyProtection="1">
      <alignment horizontal="center" vertical="center" wrapText="1"/>
      <protection locked="0"/>
    </xf>
    <xf numFmtId="49" fontId="0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4" fontId="0" fillId="3" borderId="6" xfId="0" applyNumberFormat="1" applyFill="1" applyBorder="1" applyAlignment="1" applyProtection="1">
      <alignment horizontal="center" vertical="center"/>
      <protection locked="0"/>
    </xf>
    <xf numFmtId="9" fontId="7" fillId="3" borderId="6" xfId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" fontId="8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12" fillId="4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2" fillId="5" borderId="0" xfId="2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0" fillId="0" borderId="6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4" fontId="0" fillId="0" borderId="0" xfId="0" applyNumberFormat="1" applyFont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3" borderId="0" xfId="0" applyFont="1" applyFill="1" applyAlignment="1" applyProtection="1">
      <alignment horizontal="center" vertical="center"/>
      <protection locked="0"/>
    </xf>
    <xf numFmtId="4" fontId="0" fillId="3" borderId="0" xfId="0" applyNumberFormat="1" applyFont="1" applyFill="1" applyAlignment="1" applyProtection="1">
      <alignment horizontal="center" vertical="center"/>
      <protection locked="0"/>
    </xf>
    <xf numFmtId="4" fontId="0" fillId="3" borderId="9" xfId="0" applyNumberFormat="1" applyFill="1" applyBorder="1" applyAlignment="1" applyProtection="1">
      <alignment horizontal="center" vertical="center"/>
      <protection locked="0"/>
    </xf>
    <xf numFmtId="4" fontId="0" fillId="0" borderId="9" xfId="0" applyNumberFormat="1" applyFont="1" applyBorder="1" applyAlignment="1" applyProtection="1">
      <alignment horizontal="center" vertical="center"/>
      <protection locked="0"/>
    </xf>
    <xf numFmtId="4" fontId="8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2" fontId="16" fillId="3" borderId="6" xfId="0" applyNumberFormat="1" applyFont="1" applyFill="1" applyBorder="1" applyAlignment="1" applyProtection="1">
      <alignment horizontal="center" vertical="center"/>
      <protection locked="0"/>
    </xf>
    <xf numFmtId="4" fontId="18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>
      <alignment vertical="center"/>
    </xf>
    <xf numFmtId="4" fontId="17" fillId="0" borderId="6" xfId="0" applyNumberFormat="1" applyFont="1" applyBorder="1" applyAlignment="1" applyProtection="1">
      <alignment vertical="center"/>
      <protection locked="0"/>
    </xf>
    <xf numFmtId="4" fontId="16" fillId="3" borderId="0" xfId="0" applyNumberFormat="1" applyFont="1" applyFill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4" fontId="16" fillId="3" borderId="9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2" fontId="16" fillId="0" borderId="6" xfId="0" applyNumberFormat="1" applyFont="1" applyBorder="1" applyAlignment="1">
      <alignment vertical="center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6" borderId="6" xfId="0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/>
    </xf>
    <xf numFmtId="0" fontId="21" fillId="3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4" fontId="0" fillId="0" borderId="0" xfId="0" applyNumberFormat="1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20" fillId="0" borderId="0" xfId="0" applyFont="1" applyAlignment="1">
      <alignment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44" fontId="0" fillId="0" borderId="0" xfId="4" applyFont="1" applyAlignment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Fill="1" applyBorder="1" applyAlignment="1" applyProtection="1">
      <alignment horizontal="center" vertical="center" wrapText="1"/>
      <protection locked="0"/>
    </xf>
  </cellXfs>
  <cellStyles count="5">
    <cellStyle name="Moneda" xfId="4" builtinId="4"/>
    <cellStyle name="Normal" xfId="0" builtinId="0"/>
    <cellStyle name="Normal 2 2" xfId="2"/>
    <cellStyle name="Normal_141008Reportes Cuadros Institucionales-sectorialesADV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d.guanajuato.gob.mx/sed/public/mi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d.guanajuato.gob.mx/sed/public/mir" TargetMode="External"/><Relationship Id="rId1" Type="http://schemas.openxmlformats.org/officeDocument/2006/relationships/hyperlink" Target="http://sed.guanajuato.gob.mx/sed/public/mir" TargetMode="External"/><Relationship Id="rId6" Type="http://schemas.openxmlformats.org/officeDocument/2006/relationships/hyperlink" Target="http://sed.guanajuato.gob.mx/sed/public/mir" TargetMode="External"/><Relationship Id="rId5" Type="http://schemas.openxmlformats.org/officeDocument/2006/relationships/hyperlink" Target="http://sed.guanajuato.gob.mx/sed/public/mir" TargetMode="External"/><Relationship Id="rId4" Type="http://schemas.openxmlformats.org/officeDocument/2006/relationships/hyperlink" Target="http://sed.guanajuato.gob.mx/sed/public/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abSelected="1" topLeftCell="H1" zoomScale="95" zoomScaleNormal="95" workbookViewId="0">
      <pane xSplit="4410" ySplit="1950" topLeftCell="Y65" activePane="bottomRight"/>
      <selection activeCell="F1" sqref="F1"/>
      <selection pane="topRight" activeCell="L1" sqref="L1"/>
      <selection pane="bottomLeft" activeCell="K29" sqref="K29"/>
      <selection pane="bottomRight" activeCell="AA2" sqref="AA2"/>
    </sheetView>
  </sheetViews>
  <sheetFormatPr baseColWidth="10" defaultRowHeight="15" x14ac:dyDescent="0.25"/>
  <cols>
    <col min="1" max="1" width="14.5703125" style="31" customWidth="1"/>
    <col min="2" max="2" width="21.42578125" style="32" customWidth="1"/>
    <col min="3" max="3" width="11.85546875" style="32" customWidth="1"/>
    <col min="4" max="4" width="7.5703125" style="32" customWidth="1"/>
    <col min="5" max="5" width="9" style="32" customWidth="1"/>
    <col min="6" max="6" width="8.7109375" style="32" customWidth="1"/>
    <col min="7" max="9" width="5" style="32" customWidth="1"/>
    <col min="10" max="10" width="10.28515625" style="32" customWidth="1"/>
    <col min="11" max="11" width="6.42578125" style="32" customWidth="1"/>
    <col min="12" max="12" width="22.28515625" style="32" customWidth="1"/>
    <col min="13" max="13" width="11.42578125" style="32"/>
    <col min="14" max="14" width="8.28515625" style="32" customWidth="1"/>
    <col min="15" max="15" width="21.85546875" style="32" bestFit="1" customWidth="1"/>
    <col min="16" max="16" width="11.42578125" style="32"/>
    <col min="17" max="17" width="10.140625" style="32" customWidth="1"/>
    <col min="18" max="20" width="11.42578125" style="32"/>
    <col min="21" max="21" width="11.28515625" style="32" customWidth="1"/>
    <col min="22" max="22" width="11.42578125" style="32"/>
    <col min="23" max="23" width="22" style="32" customWidth="1"/>
    <col min="24" max="24" width="10.140625" style="32" customWidth="1"/>
    <col min="25" max="25" width="16.85546875" style="33" customWidth="1"/>
    <col min="26" max="26" width="17.85546875" style="33" customWidth="1"/>
    <col min="27" max="27" width="18.28515625" style="33" customWidth="1"/>
    <col min="28" max="29" width="11.42578125" style="32" customWidth="1"/>
    <col min="30" max="16384" width="11.42578125" style="26"/>
  </cols>
  <sheetData>
    <row r="1" spans="1:29" s="22" customFormat="1" ht="42.75" customHeight="1" x14ac:dyDescent="0.25">
      <c r="A1" s="79" t="s">
        <v>298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29" s="22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4" t="s">
        <v>23</v>
      </c>
      <c r="Y2" s="5" t="s">
        <v>24</v>
      </c>
      <c r="Z2" s="5" t="s">
        <v>25</v>
      </c>
      <c r="AA2" s="5" t="s">
        <v>26</v>
      </c>
      <c r="AB2" s="4" t="s">
        <v>27</v>
      </c>
      <c r="AC2" s="4" t="s">
        <v>28</v>
      </c>
    </row>
    <row r="3" spans="1:29" ht="78.75" customHeight="1" x14ac:dyDescent="0.25">
      <c r="A3" s="23" t="s">
        <v>30</v>
      </c>
      <c r="B3" s="6" t="s">
        <v>31</v>
      </c>
      <c r="C3" s="7" t="s">
        <v>33</v>
      </c>
      <c r="D3" s="17"/>
      <c r="E3" s="7" t="s">
        <v>35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3" t="s">
        <v>61</v>
      </c>
      <c r="X3" s="24" t="s">
        <v>46</v>
      </c>
      <c r="Y3" s="25"/>
      <c r="Z3" s="25"/>
      <c r="AA3" s="25"/>
      <c r="AB3" s="12" t="e">
        <f t="shared" ref="AB3:AB5" si="0">AA3/Y3</f>
        <v>#DIV/0!</v>
      </c>
      <c r="AC3" s="12" t="e">
        <f t="shared" ref="AC3:AC5" si="1">AA3/Z3</f>
        <v>#DIV/0!</v>
      </c>
    </row>
    <row r="4" spans="1:29" ht="15" customHeight="1" x14ac:dyDescent="0.25">
      <c r="A4" s="23" t="s">
        <v>30</v>
      </c>
      <c r="B4" s="27" t="s">
        <v>32</v>
      </c>
      <c r="C4" s="7" t="s">
        <v>33</v>
      </c>
      <c r="D4" s="17"/>
      <c r="E4" s="7" t="s">
        <v>35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62</v>
      </c>
      <c r="X4" s="13" t="s">
        <v>63</v>
      </c>
      <c r="Y4" s="25"/>
      <c r="Z4" s="25"/>
      <c r="AA4" s="25"/>
      <c r="AB4" s="12" t="e">
        <f t="shared" si="0"/>
        <v>#DIV/0!</v>
      </c>
      <c r="AC4" s="12" t="e">
        <f t="shared" si="1"/>
        <v>#DIV/0!</v>
      </c>
    </row>
    <row r="5" spans="1:29" ht="270.75" customHeight="1" x14ac:dyDescent="0.25">
      <c r="A5" s="23" t="s">
        <v>30</v>
      </c>
      <c r="B5" s="55" t="s">
        <v>165</v>
      </c>
      <c r="C5" s="7" t="s">
        <v>33</v>
      </c>
      <c r="D5" s="17"/>
      <c r="E5" s="7" t="s">
        <v>35</v>
      </c>
      <c r="F5" s="17"/>
      <c r="G5" s="17"/>
      <c r="H5" s="17"/>
      <c r="I5" s="17"/>
      <c r="J5" s="17"/>
      <c r="K5" s="17"/>
      <c r="L5" s="34" t="s">
        <v>52</v>
      </c>
      <c r="M5" s="17" t="s">
        <v>53</v>
      </c>
      <c r="N5" s="17" t="s">
        <v>45</v>
      </c>
      <c r="O5" s="17" t="s">
        <v>29</v>
      </c>
      <c r="P5" s="17" t="s">
        <v>42</v>
      </c>
      <c r="Q5" s="17">
        <v>2012</v>
      </c>
      <c r="R5" s="17">
        <v>100</v>
      </c>
      <c r="S5" s="17">
        <v>100</v>
      </c>
      <c r="T5" s="17">
        <v>0</v>
      </c>
      <c r="U5" s="9">
        <f t="shared" ref="U5" si="2">T5/R5</f>
        <v>0</v>
      </c>
      <c r="V5" s="9">
        <f t="shared" ref="V5" si="3">T5/S5</f>
        <v>0</v>
      </c>
      <c r="W5" s="24" t="s">
        <v>48</v>
      </c>
      <c r="X5" s="13" t="s">
        <v>47</v>
      </c>
      <c r="Y5" s="25"/>
      <c r="Z5" s="25"/>
      <c r="AA5" s="25"/>
      <c r="AB5" s="12" t="e">
        <f t="shared" si="0"/>
        <v>#DIV/0!</v>
      </c>
      <c r="AC5" s="12" t="e">
        <f t="shared" si="1"/>
        <v>#DIV/0!</v>
      </c>
    </row>
    <row r="6" spans="1:29" ht="96" customHeight="1" x14ac:dyDescent="0.25">
      <c r="A6" s="23" t="s">
        <v>30</v>
      </c>
      <c r="B6" s="6" t="s">
        <v>166</v>
      </c>
      <c r="C6" s="7" t="s">
        <v>33</v>
      </c>
      <c r="D6" s="17" t="s">
        <v>34</v>
      </c>
      <c r="E6" s="7" t="s">
        <v>35</v>
      </c>
      <c r="F6" s="72" t="s">
        <v>212</v>
      </c>
      <c r="G6" s="8" t="s">
        <v>36</v>
      </c>
      <c r="H6" s="8" t="s">
        <v>37</v>
      </c>
      <c r="I6" s="8" t="s">
        <v>38</v>
      </c>
      <c r="J6" s="9" t="s">
        <v>39</v>
      </c>
      <c r="K6" s="9">
        <v>3044</v>
      </c>
      <c r="L6" s="10" t="s">
        <v>167</v>
      </c>
      <c r="M6" s="7" t="s">
        <v>168</v>
      </c>
      <c r="N6" s="17" t="s">
        <v>169</v>
      </c>
      <c r="O6" s="7" t="s">
        <v>41</v>
      </c>
      <c r="P6" s="7" t="s">
        <v>42</v>
      </c>
      <c r="Q6" s="17">
        <v>2012</v>
      </c>
      <c r="R6" s="9">
        <v>1</v>
      </c>
      <c r="S6" s="9">
        <v>1</v>
      </c>
      <c r="T6" s="35">
        <v>0</v>
      </c>
      <c r="U6" s="9">
        <f t="shared" ref="U6:U42" si="4">T6/R6</f>
        <v>0</v>
      </c>
      <c r="V6" s="9">
        <f t="shared" ref="V6:V42" si="5">T6/S6</f>
        <v>0</v>
      </c>
      <c r="W6" s="72" t="s">
        <v>276</v>
      </c>
      <c r="X6" s="72" t="s">
        <v>277</v>
      </c>
      <c r="Y6" s="40">
        <v>211589.91</v>
      </c>
      <c r="Z6" s="40">
        <v>423179.82</v>
      </c>
      <c r="AA6" s="40">
        <v>81408.98</v>
      </c>
      <c r="AB6" s="12">
        <f t="shared" ref="AB6:AB10" si="6">AA6/Y6</f>
        <v>0.38474887578523947</v>
      </c>
      <c r="AC6" s="12">
        <f t="shared" ref="AC6:AC10" si="7">AA6/Z6</f>
        <v>0.19237443789261974</v>
      </c>
    </row>
    <row r="7" spans="1:29" ht="73.5" customHeight="1" x14ac:dyDescent="0.25">
      <c r="A7" s="23" t="s">
        <v>30</v>
      </c>
      <c r="B7" s="6" t="s">
        <v>166</v>
      </c>
      <c r="C7" s="7" t="s">
        <v>33</v>
      </c>
      <c r="D7" s="17" t="s">
        <v>34</v>
      </c>
      <c r="E7" s="7" t="s">
        <v>35</v>
      </c>
      <c r="F7" s="75"/>
      <c r="G7" s="8" t="s">
        <v>36</v>
      </c>
      <c r="H7" s="8" t="s">
        <v>37</v>
      </c>
      <c r="I7" s="8" t="s">
        <v>38</v>
      </c>
      <c r="J7" s="9" t="s">
        <v>39</v>
      </c>
      <c r="K7" s="9">
        <v>3044</v>
      </c>
      <c r="L7" s="10" t="s">
        <v>170</v>
      </c>
      <c r="M7" s="7" t="s">
        <v>168</v>
      </c>
      <c r="N7" s="17" t="s">
        <v>169</v>
      </c>
      <c r="O7" s="7" t="s">
        <v>41</v>
      </c>
      <c r="P7" s="7" t="s">
        <v>42</v>
      </c>
      <c r="Q7" s="17">
        <v>2012</v>
      </c>
      <c r="R7" s="9">
        <v>1</v>
      </c>
      <c r="S7" s="9">
        <v>1</v>
      </c>
      <c r="T7" s="35">
        <v>0</v>
      </c>
      <c r="U7" s="9">
        <f t="shared" si="4"/>
        <v>0</v>
      </c>
      <c r="V7" s="9">
        <f t="shared" si="5"/>
        <v>0</v>
      </c>
      <c r="W7" s="74"/>
      <c r="X7" s="74"/>
      <c r="Y7" s="40">
        <v>211589.91</v>
      </c>
      <c r="Z7" s="40">
        <v>423179.82</v>
      </c>
      <c r="AA7" s="40">
        <v>81408.98</v>
      </c>
      <c r="AB7" s="12">
        <f t="shared" si="6"/>
        <v>0.38474887578523947</v>
      </c>
      <c r="AC7" s="12">
        <f t="shared" si="7"/>
        <v>0.19237443789261974</v>
      </c>
    </row>
    <row r="8" spans="1:29" ht="72.75" customHeight="1" x14ac:dyDescent="0.25">
      <c r="A8" s="23" t="s">
        <v>30</v>
      </c>
      <c r="B8" s="6" t="s">
        <v>166</v>
      </c>
      <c r="C8" s="7" t="s">
        <v>33</v>
      </c>
      <c r="D8" s="17" t="s">
        <v>34</v>
      </c>
      <c r="E8" s="7" t="s">
        <v>35</v>
      </c>
      <c r="F8" s="76"/>
      <c r="G8" s="8" t="s">
        <v>36</v>
      </c>
      <c r="H8" s="8" t="s">
        <v>37</v>
      </c>
      <c r="I8" s="8" t="s">
        <v>38</v>
      </c>
      <c r="J8" s="9" t="s">
        <v>39</v>
      </c>
      <c r="K8" s="9">
        <v>3044</v>
      </c>
      <c r="L8" s="10" t="s">
        <v>43</v>
      </c>
      <c r="M8" s="7" t="s">
        <v>44</v>
      </c>
      <c r="N8" s="17" t="s">
        <v>45</v>
      </c>
      <c r="O8" s="7" t="s">
        <v>41</v>
      </c>
      <c r="P8" s="7" t="s">
        <v>42</v>
      </c>
      <c r="Q8" s="17">
        <v>2012</v>
      </c>
      <c r="R8" s="9">
        <v>100</v>
      </c>
      <c r="S8" s="9">
        <v>100</v>
      </c>
      <c r="T8" s="35">
        <v>0</v>
      </c>
      <c r="U8" s="9">
        <f t="shared" si="4"/>
        <v>0</v>
      </c>
      <c r="V8" s="9">
        <f t="shared" si="5"/>
        <v>0</v>
      </c>
      <c r="W8" s="73"/>
      <c r="X8" s="73"/>
      <c r="Y8" s="40"/>
      <c r="Z8" s="40"/>
      <c r="AA8" s="40"/>
      <c r="AB8" s="12" t="e">
        <f t="shared" si="6"/>
        <v>#DIV/0!</v>
      </c>
      <c r="AC8" s="12" t="e">
        <f t="shared" si="7"/>
        <v>#DIV/0!</v>
      </c>
    </row>
    <row r="9" spans="1:29" ht="114.75" customHeight="1" x14ac:dyDescent="0.25">
      <c r="A9" s="23" t="s">
        <v>30</v>
      </c>
      <c r="B9" s="6" t="s">
        <v>171</v>
      </c>
      <c r="C9" s="7" t="s">
        <v>33</v>
      </c>
      <c r="D9" s="17" t="s">
        <v>34</v>
      </c>
      <c r="E9" s="7" t="s">
        <v>35</v>
      </c>
      <c r="F9" s="83" t="s">
        <v>213</v>
      </c>
      <c r="G9" s="8" t="s">
        <v>36</v>
      </c>
      <c r="H9" s="8" t="s">
        <v>37</v>
      </c>
      <c r="I9" s="8" t="s">
        <v>38</v>
      </c>
      <c r="J9" s="9" t="s">
        <v>49</v>
      </c>
      <c r="K9" s="9">
        <v>3044</v>
      </c>
      <c r="L9" s="10" t="s">
        <v>172</v>
      </c>
      <c r="M9" s="7" t="s">
        <v>173</v>
      </c>
      <c r="N9" s="17" t="s">
        <v>174</v>
      </c>
      <c r="O9" s="7" t="s">
        <v>41</v>
      </c>
      <c r="P9" s="7" t="s">
        <v>42</v>
      </c>
      <c r="Q9" s="17">
        <v>2012</v>
      </c>
      <c r="R9" s="9">
        <v>1</v>
      </c>
      <c r="S9" s="9">
        <v>1</v>
      </c>
      <c r="T9" s="9">
        <v>0</v>
      </c>
      <c r="U9" s="9">
        <f t="shared" si="4"/>
        <v>0</v>
      </c>
      <c r="V9" s="9">
        <f t="shared" si="5"/>
        <v>0</v>
      </c>
      <c r="W9" s="17"/>
      <c r="X9" s="17"/>
      <c r="Y9" s="41">
        <v>208010.05</v>
      </c>
      <c r="Z9" s="41">
        <v>391020.11</v>
      </c>
      <c r="AA9" s="41">
        <v>69476.570000000007</v>
      </c>
      <c r="AB9" s="12">
        <f t="shared" si="6"/>
        <v>0.33400583289124736</v>
      </c>
      <c r="AC9" s="12">
        <f t="shared" si="7"/>
        <v>0.17768029884703374</v>
      </c>
    </row>
    <row r="10" spans="1:29" ht="114.75" customHeight="1" x14ac:dyDescent="0.25">
      <c r="A10" s="23" t="s">
        <v>30</v>
      </c>
      <c r="B10" s="6" t="s">
        <v>171</v>
      </c>
      <c r="C10" s="7" t="s">
        <v>33</v>
      </c>
      <c r="D10" s="17" t="s">
        <v>34</v>
      </c>
      <c r="E10" s="7" t="s">
        <v>35</v>
      </c>
      <c r="F10" s="85"/>
      <c r="G10" s="8" t="s">
        <v>36</v>
      </c>
      <c r="H10" s="8" t="s">
        <v>37</v>
      </c>
      <c r="I10" s="8" t="s">
        <v>38</v>
      </c>
      <c r="J10" s="9" t="s">
        <v>49</v>
      </c>
      <c r="K10" s="9">
        <v>3044</v>
      </c>
      <c r="L10" s="10" t="s">
        <v>175</v>
      </c>
      <c r="M10" s="7" t="s">
        <v>173</v>
      </c>
      <c r="N10" s="17" t="s">
        <v>174</v>
      </c>
      <c r="O10" s="7" t="s">
        <v>41</v>
      </c>
      <c r="P10" s="7" t="s">
        <v>42</v>
      </c>
      <c r="Q10" s="17">
        <v>2012</v>
      </c>
      <c r="R10" s="9">
        <v>1</v>
      </c>
      <c r="S10" s="9">
        <v>1</v>
      </c>
      <c r="T10" s="9">
        <v>0</v>
      </c>
      <c r="U10" s="9">
        <f t="shared" si="4"/>
        <v>0</v>
      </c>
      <c r="V10" s="9">
        <f t="shared" si="5"/>
        <v>0</v>
      </c>
      <c r="W10" s="17"/>
      <c r="X10" s="17"/>
      <c r="Y10" s="41">
        <v>208010.06</v>
      </c>
      <c r="Z10" s="41">
        <v>391020.11</v>
      </c>
      <c r="AA10" s="41">
        <v>69476.570000000007</v>
      </c>
      <c r="AB10" s="12">
        <f t="shared" si="6"/>
        <v>0.33400581683405123</v>
      </c>
      <c r="AC10" s="12">
        <f t="shared" si="7"/>
        <v>0.17768029884703374</v>
      </c>
    </row>
    <row r="11" spans="1:29" ht="106.5" customHeight="1" x14ac:dyDescent="0.25">
      <c r="A11" s="23" t="s">
        <v>30</v>
      </c>
      <c r="B11" s="81" t="s">
        <v>176</v>
      </c>
      <c r="C11" s="7" t="s">
        <v>33</v>
      </c>
      <c r="D11" s="17"/>
      <c r="E11" s="7" t="s">
        <v>35</v>
      </c>
      <c r="F11" s="17"/>
      <c r="G11" s="17"/>
      <c r="H11" s="17"/>
      <c r="I11" s="17"/>
      <c r="J11" s="17"/>
      <c r="K11" s="17"/>
      <c r="L11" s="13" t="s">
        <v>54</v>
      </c>
      <c r="M11" s="17" t="s">
        <v>55</v>
      </c>
      <c r="N11" s="17" t="s">
        <v>45</v>
      </c>
      <c r="O11" s="17" t="s">
        <v>29</v>
      </c>
      <c r="P11" s="17" t="s">
        <v>42</v>
      </c>
      <c r="Q11" s="17">
        <v>2012</v>
      </c>
      <c r="R11" s="17">
        <v>100</v>
      </c>
      <c r="S11" s="17">
        <v>100</v>
      </c>
      <c r="T11" s="17">
        <v>80</v>
      </c>
      <c r="U11" s="9">
        <f t="shared" si="4"/>
        <v>0.8</v>
      </c>
      <c r="V11" s="9">
        <f t="shared" si="5"/>
        <v>0.8</v>
      </c>
      <c r="W11" s="77" t="s">
        <v>177</v>
      </c>
      <c r="X11" s="82" t="s">
        <v>178</v>
      </c>
      <c r="Y11" s="25"/>
      <c r="Z11" s="25"/>
      <c r="AA11" s="25"/>
      <c r="AB11" s="12" t="e">
        <f t="shared" ref="AB11:AB12" si="8">AA11/Y11</f>
        <v>#DIV/0!</v>
      </c>
      <c r="AC11" s="12" t="e">
        <f t="shared" ref="AC11:AC12" si="9">AA11/Z11</f>
        <v>#DIV/0!</v>
      </c>
    </row>
    <row r="12" spans="1:29" ht="106.5" customHeight="1" x14ac:dyDescent="0.25">
      <c r="A12" s="23" t="s">
        <v>30</v>
      </c>
      <c r="B12" s="81"/>
      <c r="C12" s="7" t="s">
        <v>33</v>
      </c>
      <c r="D12" s="17" t="s">
        <v>34</v>
      </c>
      <c r="E12" s="7" t="s">
        <v>35</v>
      </c>
      <c r="F12" s="17"/>
      <c r="G12" s="17"/>
      <c r="H12" s="17"/>
      <c r="I12" s="17"/>
      <c r="J12" s="17"/>
      <c r="K12" s="17"/>
      <c r="L12" s="56" t="s">
        <v>162</v>
      </c>
      <c r="M12" s="13" t="s">
        <v>56</v>
      </c>
      <c r="N12" s="17" t="s">
        <v>45</v>
      </c>
      <c r="O12" s="17" t="s">
        <v>29</v>
      </c>
      <c r="P12" s="17" t="s">
        <v>42</v>
      </c>
      <c r="Q12" s="17">
        <v>2012</v>
      </c>
      <c r="R12" s="17">
        <v>100</v>
      </c>
      <c r="S12" s="17">
        <v>100</v>
      </c>
      <c r="T12" s="17">
        <v>0</v>
      </c>
      <c r="U12" s="9">
        <f t="shared" si="4"/>
        <v>0</v>
      </c>
      <c r="V12" s="9">
        <f t="shared" si="5"/>
        <v>0</v>
      </c>
      <c r="W12" s="78"/>
      <c r="X12" s="82"/>
      <c r="Y12" s="25"/>
      <c r="Z12" s="25"/>
      <c r="AA12" s="25"/>
      <c r="AB12" s="12" t="e">
        <f t="shared" si="8"/>
        <v>#DIV/0!</v>
      </c>
      <c r="AC12" s="12" t="e">
        <f t="shared" si="9"/>
        <v>#DIV/0!</v>
      </c>
    </row>
    <row r="13" spans="1:29" ht="114.75" customHeight="1" x14ac:dyDescent="0.25">
      <c r="A13" s="23" t="s">
        <v>30</v>
      </c>
      <c r="B13" s="56" t="s">
        <v>179</v>
      </c>
      <c r="C13" s="7" t="s">
        <v>33</v>
      </c>
      <c r="D13" s="17" t="s">
        <v>34</v>
      </c>
      <c r="E13" s="7" t="s">
        <v>35</v>
      </c>
      <c r="F13" s="83" t="s">
        <v>211</v>
      </c>
      <c r="G13" s="8" t="s">
        <v>36</v>
      </c>
      <c r="H13" s="8" t="s">
        <v>37</v>
      </c>
      <c r="I13" s="8" t="s">
        <v>38</v>
      </c>
      <c r="J13" s="9" t="s">
        <v>50</v>
      </c>
      <c r="K13" s="9">
        <v>3044</v>
      </c>
      <c r="L13" s="56" t="s">
        <v>180</v>
      </c>
      <c r="M13" s="7" t="s">
        <v>181</v>
      </c>
      <c r="N13" s="17" t="s">
        <v>40</v>
      </c>
      <c r="O13" s="7" t="s">
        <v>41</v>
      </c>
      <c r="P13" s="7" t="s">
        <v>42</v>
      </c>
      <c r="Q13" s="17">
        <v>2012</v>
      </c>
      <c r="R13" s="9">
        <v>16</v>
      </c>
      <c r="S13" s="9">
        <v>16</v>
      </c>
      <c r="T13" s="9">
        <v>0</v>
      </c>
      <c r="U13" s="9">
        <f t="shared" si="4"/>
        <v>0</v>
      </c>
      <c r="V13" s="9">
        <f t="shared" si="5"/>
        <v>0</v>
      </c>
      <c r="W13" s="72" t="s">
        <v>278</v>
      </c>
      <c r="X13" s="72" t="s">
        <v>279</v>
      </c>
      <c r="Y13" s="41">
        <v>164007.45000000001</v>
      </c>
      <c r="Z13" s="40">
        <v>328014.90000000002</v>
      </c>
      <c r="AA13" s="40">
        <v>18701.669999999998</v>
      </c>
      <c r="AB13" s="12">
        <f t="shared" ref="AB13:AB16" si="10">AA13/Y13</f>
        <v>0.11402939317695628</v>
      </c>
      <c r="AC13" s="12">
        <f t="shared" ref="AC13:AC16" si="11">AA13/Z13</f>
        <v>5.7014696588478138E-2</v>
      </c>
    </row>
    <row r="14" spans="1:29" ht="114.75" customHeight="1" x14ac:dyDescent="0.25">
      <c r="A14" s="23" t="s">
        <v>30</v>
      </c>
      <c r="B14" s="56" t="s">
        <v>179</v>
      </c>
      <c r="C14" s="7" t="s">
        <v>33</v>
      </c>
      <c r="D14" s="17" t="s">
        <v>34</v>
      </c>
      <c r="E14" s="7" t="s">
        <v>35</v>
      </c>
      <c r="F14" s="84"/>
      <c r="G14" s="8" t="s">
        <v>36</v>
      </c>
      <c r="H14" s="8" t="s">
        <v>37</v>
      </c>
      <c r="I14" s="8" t="s">
        <v>38</v>
      </c>
      <c r="J14" s="9" t="s">
        <v>50</v>
      </c>
      <c r="K14" s="9">
        <v>3044</v>
      </c>
      <c r="L14" s="56" t="s">
        <v>182</v>
      </c>
      <c r="M14" s="7" t="s">
        <v>183</v>
      </c>
      <c r="N14" s="17" t="s">
        <v>40</v>
      </c>
      <c r="O14" s="7" t="s">
        <v>41</v>
      </c>
      <c r="P14" s="7" t="s">
        <v>42</v>
      </c>
      <c r="Q14" s="17">
        <v>2012</v>
      </c>
      <c r="R14" s="10">
        <v>32</v>
      </c>
      <c r="S14" s="10">
        <v>32</v>
      </c>
      <c r="T14" s="9">
        <v>0</v>
      </c>
      <c r="U14" s="9">
        <f t="shared" si="4"/>
        <v>0</v>
      </c>
      <c r="V14" s="9">
        <f t="shared" si="5"/>
        <v>0</v>
      </c>
      <c r="W14" s="73"/>
      <c r="X14" s="73"/>
      <c r="Y14" s="41">
        <v>164007.45000000001</v>
      </c>
      <c r="Z14" s="40">
        <v>328014.90000000002</v>
      </c>
      <c r="AA14" s="40">
        <v>18701.669999999998</v>
      </c>
      <c r="AB14" s="12">
        <f t="shared" si="10"/>
        <v>0.11402939317695628</v>
      </c>
      <c r="AC14" s="12">
        <f t="shared" si="11"/>
        <v>5.7014696588478138E-2</v>
      </c>
    </row>
    <row r="15" spans="1:29" ht="114.75" customHeight="1" x14ac:dyDescent="0.25">
      <c r="A15" s="23" t="s">
        <v>30</v>
      </c>
      <c r="B15" s="56" t="s">
        <v>66</v>
      </c>
      <c r="C15" s="7" t="s">
        <v>33</v>
      </c>
      <c r="D15" s="17" t="s">
        <v>34</v>
      </c>
      <c r="E15" s="7" t="s">
        <v>35</v>
      </c>
      <c r="F15" s="54" t="s">
        <v>184</v>
      </c>
      <c r="G15" s="8" t="s">
        <v>36</v>
      </c>
      <c r="H15" s="8" t="s">
        <v>37</v>
      </c>
      <c r="I15" s="8" t="s">
        <v>38</v>
      </c>
      <c r="J15" s="9" t="s">
        <v>51</v>
      </c>
      <c r="K15" s="9">
        <v>3044</v>
      </c>
      <c r="L15" s="56" t="s">
        <v>185</v>
      </c>
      <c r="M15" s="7" t="s">
        <v>186</v>
      </c>
      <c r="N15" s="17" t="s">
        <v>40</v>
      </c>
      <c r="O15" s="7" t="s">
        <v>41</v>
      </c>
      <c r="P15" s="7" t="s">
        <v>42</v>
      </c>
      <c r="Q15" s="17">
        <v>2012</v>
      </c>
      <c r="R15" s="9">
        <v>50</v>
      </c>
      <c r="S15" s="9">
        <v>50</v>
      </c>
      <c r="T15" s="35">
        <v>40</v>
      </c>
      <c r="U15" s="9">
        <f t="shared" si="4"/>
        <v>0.8</v>
      </c>
      <c r="V15" s="9">
        <f t="shared" si="5"/>
        <v>0.8</v>
      </c>
      <c r="W15" s="17"/>
      <c r="X15" s="17"/>
      <c r="Y15" s="15">
        <v>265757.26</v>
      </c>
      <c r="Z15" s="15">
        <v>531514.52</v>
      </c>
      <c r="AA15" s="15">
        <v>98654.99</v>
      </c>
      <c r="AB15" s="12">
        <f t="shared" si="10"/>
        <v>0.37122218222749587</v>
      </c>
      <c r="AC15" s="12">
        <f t="shared" si="11"/>
        <v>0.18561109111374793</v>
      </c>
    </row>
    <row r="16" spans="1:29" ht="118.5" customHeight="1" x14ac:dyDescent="0.25">
      <c r="A16" s="23" t="s">
        <v>30</v>
      </c>
      <c r="B16" s="24" t="s">
        <v>187</v>
      </c>
      <c r="C16" s="7" t="s">
        <v>33</v>
      </c>
      <c r="D16" s="17"/>
      <c r="E16" s="7" t="s">
        <v>35</v>
      </c>
      <c r="F16" s="17"/>
      <c r="G16" s="17"/>
      <c r="H16" s="17"/>
      <c r="I16" s="17"/>
      <c r="J16" s="17"/>
      <c r="K16" s="17"/>
      <c r="L16" s="34" t="s">
        <v>188</v>
      </c>
      <c r="M16" s="17" t="s">
        <v>57</v>
      </c>
      <c r="N16" s="17" t="s">
        <v>45</v>
      </c>
      <c r="O16" s="17" t="s">
        <v>58</v>
      </c>
      <c r="P16" s="17" t="s">
        <v>42</v>
      </c>
      <c r="Q16" s="17">
        <v>2012</v>
      </c>
      <c r="R16" s="17">
        <v>100</v>
      </c>
      <c r="S16" s="17">
        <v>100</v>
      </c>
      <c r="T16" s="17">
        <v>86.14</v>
      </c>
      <c r="U16" s="9">
        <f t="shared" si="4"/>
        <v>0.86140000000000005</v>
      </c>
      <c r="V16" s="9">
        <f t="shared" si="5"/>
        <v>0.86140000000000005</v>
      </c>
      <c r="W16" s="24" t="s">
        <v>189</v>
      </c>
      <c r="X16" s="56" t="s">
        <v>190</v>
      </c>
      <c r="Y16" s="25"/>
      <c r="Z16" s="25"/>
      <c r="AA16" s="25"/>
      <c r="AB16" s="12" t="e">
        <f t="shared" si="10"/>
        <v>#DIV/0!</v>
      </c>
      <c r="AC16" s="12" t="e">
        <f t="shared" si="11"/>
        <v>#DIV/0!</v>
      </c>
    </row>
    <row r="17" spans="1:29" ht="144" customHeight="1" x14ac:dyDescent="0.25">
      <c r="A17" s="23" t="s">
        <v>30</v>
      </c>
      <c r="B17" s="24" t="s">
        <v>187</v>
      </c>
      <c r="C17" s="7" t="s">
        <v>33</v>
      </c>
      <c r="D17" s="17" t="s">
        <v>34</v>
      </c>
      <c r="E17" s="7" t="s">
        <v>35</v>
      </c>
      <c r="F17" s="72" t="s">
        <v>210</v>
      </c>
      <c r="G17" s="8" t="s">
        <v>36</v>
      </c>
      <c r="H17" s="8" t="s">
        <v>37</v>
      </c>
      <c r="I17" s="8" t="s">
        <v>38</v>
      </c>
      <c r="J17" s="9" t="s">
        <v>59</v>
      </c>
      <c r="K17" s="9">
        <v>3044</v>
      </c>
      <c r="L17" s="56" t="s">
        <v>191</v>
      </c>
      <c r="M17" s="58" t="s">
        <v>192</v>
      </c>
      <c r="N17" s="17" t="s">
        <v>40</v>
      </c>
      <c r="O17" s="7" t="s">
        <v>41</v>
      </c>
      <c r="P17" s="7" t="s">
        <v>42</v>
      </c>
      <c r="Q17" s="17">
        <v>2012</v>
      </c>
      <c r="R17" s="9">
        <v>20</v>
      </c>
      <c r="S17" s="9">
        <v>20</v>
      </c>
      <c r="T17" s="9">
        <v>14</v>
      </c>
      <c r="U17" s="9">
        <f t="shared" si="4"/>
        <v>0.7</v>
      </c>
      <c r="V17" s="9">
        <f t="shared" si="5"/>
        <v>0.7</v>
      </c>
      <c r="W17" s="72" t="s">
        <v>280</v>
      </c>
      <c r="X17" s="72" t="s">
        <v>281</v>
      </c>
      <c r="Y17" s="41">
        <v>166032.45000000001</v>
      </c>
      <c r="Z17" s="43">
        <v>332064.90000000002</v>
      </c>
      <c r="AA17" s="43">
        <v>48009.33</v>
      </c>
      <c r="AB17" s="12">
        <f t="shared" ref="AB17:AB19" si="12">AA17/Y17</f>
        <v>0.2891563064930982</v>
      </c>
      <c r="AC17" s="12">
        <f t="shared" ref="AC17:AC19" si="13">AA17/Z17</f>
        <v>0.1445781532465491</v>
      </c>
    </row>
    <row r="18" spans="1:29" ht="178.5" customHeight="1" x14ac:dyDescent="0.25">
      <c r="A18" s="23" t="s">
        <v>30</v>
      </c>
      <c r="B18" s="24" t="s">
        <v>187</v>
      </c>
      <c r="C18" s="7" t="s">
        <v>33</v>
      </c>
      <c r="D18" s="17" t="s">
        <v>34</v>
      </c>
      <c r="E18" s="7" t="s">
        <v>35</v>
      </c>
      <c r="F18" s="75"/>
      <c r="G18" s="8" t="s">
        <v>36</v>
      </c>
      <c r="H18" s="8" t="s">
        <v>37</v>
      </c>
      <c r="I18" s="8" t="s">
        <v>38</v>
      </c>
      <c r="J18" s="9" t="s">
        <v>59</v>
      </c>
      <c r="K18" s="9">
        <v>3044</v>
      </c>
      <c r="L18" s="56" t="s">
        <v>193</v>
      </c>
      <c r="M18" s="58" t="s">
        <v>194</v>
      </c>
      <c r="N18" s="17" t="s">
        <v>40</v>
      </c>
      <c r="O18" s="7" t="s">
        <v>41</v>
      </c>
      <c r="P18" s="7" t="s">
        <v>42</v>
      </c>
      <c r="Q18" s="17">
        <v>2012</v>
      </c>
      <c r="R18" s="9">
        <v>570</v>
      </c>
      <c r="S18" s="9">
        <v>570</v>
      </c>
      <c r="T18" s="9">
        <v>491</v>
      </c>
      <c r="U18" s="9">
        <f t="shared" si="4"/>
        <v>0.86140350877192984</v>
      </c>
      <c r="V18" s="9">
        <f t="shared" si="5"/>
        <v>0.86140350877192984</v>
      </c>
      <c r="W18" s="73"/>
      <c r="X18" s="73"/>
      <c r="Y18" s="41">
        <v>166032.45000000001</v>
      </c>
      <c r="Z18" s="43">
        <v>332064.90000000002</v>
      </c>
      <c r="AA18" s="43">
        <v>48009.34</v>
      </c>
      <c r="AB18" s="12">
        <f t="shared" si="12"/>
        <v>0.28915636672228828</v>
      </c>
      <c r="AC18" s="12">
        <f t="shared" si="13"/>
        <v>0.14457818336114414</v>
      </c>
    </row>
    <row r="19" spans="1:29" ht="78.75" customHeight="1" x14ac:dyDescent="0.25">
      <c r="A19" s="13" t="s">
        <v>60</v>
      </c>
      <c r="B19" s="6" t="s">
        <v>31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9" t="e">
        <f t="shared" si="4"/>
        <v>#DIV/0!</v>
      </c>
      <c r="V19" s="9" t="e">
        <f t="shared" si="5"/>
        <v>#DIV/0!</v>
      </c>
      <c r="W19" s="17" t="s">
        <v>61</v>
      </c>
      <c r="X19" s="27" t="s">
        <v>46</v>
      </c>
      <c r="Y19" s="25"/>
      <c r="Z19" s="25"/>
      <c r="AA19" s="25"/>
      <c r="AB19" s="12" t="e">
        <f t="shared" si="12"/>
        <v>#DIV/0!</v>
      </c>
      <c r="AC19" s="12" t="e">
        <f t="shared" si="13"/>
        <v>#DIV/0!</v>
      </c>
    </row>
    <row r="20" spans="1:29" ht="60" customHeight="1" x14ac:dyDescent="0.25">
      <c r="A20" s="13" t="s">
        <v>60</v>
      </c>
      <c r="B20" s="27" t="s">
        <v>32</v>
      </c>
      <c r="C20" s="17" t="s">
        <v>65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9" t="e">
        <f t="shared" si="4"/>
        <v>#DIV/0!</v>
      </c>
      <c r="V20" s="9" t="e">
        <f t="shared" si="5"/>
        <v>#DIV/0!</v>
      </c>
      <c r="W20" s="17" t="s">
        <v>64</v>
      </c>
      <c r="X20" s="17" t="s">
        <v>63</v>
      </c>
      <c r="Y20" s="25"/>
      <c r="Z20" s="25"/>
      <c r="AA20" s="25"/>
      <c r="AB20" s="12" t="e">
        <f t="shared" ref="AB20:AB21" si="14">AA20/Y20</f>
        <v>#DIV/0!</v>
      </c>
      <c r="AC20" s="12" t="e">
        <f t="shared" ref="AC20:AC21" si="15">AA20/Z20</f>
        <v>#DIV/0!</v>
      </c>
    </row>
    <row r="21" spans="1:29" ht="60" customHeight="1" x14ac:dyDescent="0.25">
      <c r="A21" s="13" t="s">
        <v>60</v>
      </c>
      <c r="B21" s="28" t="s">
        <v>82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9" t="e">
        <f t="shared" si="4"/>
        <v>#DIV/0!</v>
      </c>
      <c r="V21" s="9" t="e">
        <f t="shared" si="5"/>
        <v>#DIV/0!</v>
      </c>
      <c r="W21" s="17"/>
      <c r="X21" s="17"/>
      <c r="Y21" s="25"/>
      <c r="Z21" s="25"/>
      <c r="AA21" s="25"/>
      <c r="AB21" s="12" t="e">
        <f t="shared" si="14"/>
        <v>#DIV/0!</v>
      </c>
      <c r="AC21" s="12" t="e">
        <f t="shared" si="15"/>
        <v>#DIV/0!</v>
      </c>
    </row>
    <row r="22" spans="1:29" ht="78" customHeight="1" x14ac:dyDescent="0.25">
      <c r="A22" s="13" t="s">
        <v>60</v>
      </c>
      <c r="B22" s="56" t="s">
        <v>195</v>
      </c>
      <c r="C22" s="7" t="s">
        <v>33</v>
      </c>
      <c r="D22" s="17" t="s">
        <v>34</v>
      </c>
      <c r="E22" s="7" t="s">
        <v>35</v>
      </c>
      <c r="F22" s="72" t="s">
        <v>198</v>
      </c>
      <c r="G22" s="8" t="s">
        <v>36</v>
      </c>
      <c r="H22" s="8" t="s">
        <v>37</v>
      </c>
      <c r="I22" s="8" t="s">
        <v>38</v>
      </c>
      <c r="J22" s="9" t="s">
        <v>67</v>
      </c>
      <c r="K22" s="9">
        <v>3044</v>
      </c>
      <c r="L22" s="56" t="s">
        <v>196</v>
      </c>
      <c r="M22" s="7" t="s">
        <v>197</v>
      </c>
      <c r="N22" s="17" t="s">
        <v>85</v>
      </c>
      <c r="O22" s="7" t="s">
        <v>41</v>
      </c>
      <c r="P22" s="7" t="s">
        <v>42</v>
      </c>
      <c r="Q22" s="17">
        <v>2012</v>
      </c>
      <c r="R22" s="9">
        <v>100</v>
      </c>
      <c r="S22" s="9">
        <v>100</v>
      </c>
      <c r="T22" s="9">
        <v>80.67</v>
      </c>
      <c r="U22" s="9">
        <f t="shared" si="4"/>
        <v>0.80669999999999997</v>
      </c>
      <c r="V22" s="9">
        <f t="shared" si="5"/>
        <v>0.80669999999999997</v>
      </c>
      <c r="W22" s="72" t="s">
        <v>282</v>
      </c>
      <c r="X22" s="72" t="s">
        <v>283</v>
      </c>
      <c r="Y22" s="41"/>
      <c r="Z22" s="43"/>
      <c r="AA22" s="43"/>
      <c r="AB22" s="12" t="e">
        <f t="shared" ref="AB22:AB25" si="16">AA22/Y22</f>
        <v>#DIV/0!</v>
      </c>
      <c r="AC22" s="12" t="e">
        <f t="shared" ref="AC22:AC64" si="17">AA22/Z22</f>
        <v>#DIV/0!</v>
      </c>
    </row>
    <row r="23" spans="1:29" ht="60.75" customHeight="1" x14ac:dyDescent="0.25">
      <c r="A23" s="13" t="s">
        <v>60</v>
      </c>
      <c r="B23" s="56" t="s">
        <v>195</v>
      </c>
      <c r="C23" s="7" t="s">
        <v>33</v>
      </c>
      <c r="D23" s="17" t="s">
        <v>34</v>
      </c>
      <c r="E23" s="7" t="s">
        <v>35</v>
      </c>
      <c r="F23" s="74"/>
      <c r="G23" s="8" t="s">
        <v>36</v>
      </c>
      <c r="H23" s="8" t="s">
        <v>37</v>
      </c>
      <c r="I23" s="8" t="s">
        <v>38</v>
      </c>
      <c r="J23" s="9" t="s">
        <v>67</v>
      </c>
      <c r="K23" s="9">
        <v>3044</v>
      </c>
      <c r="L23" s="56" t="s">
        <v>199</v>
      </c>
      <c r="M23" s="7" t="s">
        <v>200</v>
      </c>
      <c r="N23" s="17" t="s">
        <v>40</v>
      </c>
      <c r="O23" s="7" t="s">
        <v>41</v>
      </c>
      <c r="P23" s="7" t="s">
        <v>42</v>
      </c>
      <c r="Q23" s="17">
        <v>2012</v>
      </c>
      <c r="R23" s="9">
        <v>5</v>
      </c>
      <c r="S23" s="9">
        <v>5</v>
      </c>
      <c r="T23" s="9">
        <v>5</v>
      </c>
      <c r="U23" s="9">
        <f t="shared" si="4"/>
        <v>1</v>
      </c>
      <c r="V23" s="9">
        <f t="shared" si="5"/>
        <v>1</v>
      </c>
      <c r="W23" s="74"/>
      <c r="X23" s="74"/>
      <c r="Y23" s="41">
        <v>5509393.0999999996</v>
      </c>
      <c r="Z23" s="43">
        <v>10309563.630000001</v>
      </c>
      <c r="AA23" s="43">
        <v>2149539.9300000002</v>
      </c>
      <c r="AB23" s="12">
        <f t="shared" si="16"/>
        <v>0.39015911389586638</v>
      </c>
      <c r="AC23" s="12">
        <f t="shared" si="17"/>
        <v>0.20849960358603462</v>
      </c>
    </row>
    <row r="24" spans="1:29" ht="90" customHeight="1" x14ac:dyDescent="0.25">
      <c r="A24" s="13" t="s">
        <v>60</v>
      </c>
      <c r="B24" s="56" t="s">
        <v>195</v>
      </c>
      <c r="C24" s="7" t="s">
        <v>33</v>
      </c>
      <c r="D24" s="17" t="s">
        <v>34</v>
      </c>
      <c r="E24" s="7" t="s">
        <v>35</v>
      </c>
      <c r="F24" s="74"/>
      <c r="G24" s="8" t="s">
        <v>36</v>
      </c>
      <c r="H24" s="8" t="s">
        <v>37</v>
      </c>
      <c r="I24" s="8" t="s">
        <v>38</v>
      </c>
      <c r="J24" s="9" t="s">
        <v>67</v>
      </c>
      <c r="K24" s="9">
        <v>3044</v>
      </c>
      <c r="L24" s="56" t="s">
        <v>201</v>
      </c>
      <c r="M24" s="7" t="s">
        <v>202</v>
      </c>
      <c r="N24" s="17" t="s">
        <v>40</v>
      </c>
      <c r="O24" s="7" t="s">
        <v>41</v>
      </c>
      <c r="P24" s="7" t="s">
        <v>42</v>
      </c>
      <c r="Q24" s="17">
        <v>2012</v>
      </c>
      <c r="R24" s="9">
        <v>10</v>
      </c>
      <c r="S24" s="9">
        <v>10</v>
      </c>
      <c r="T24" s="9">
        <v>10</v>
      </c>
      <c r="U24" s="9">
        <f t="shared" si="4"/>
        <v>1</v>
      </c>
      <c r="V24" s="9">
        <f t="shared" si="5"/>
        <v>1</v>
      </c>
      <c r="W24" s="73"/>
      <c r="X24" s="73"/>
      <c r="Y24" s="41">
        <v>5509393.1050000004</v>
      </c>
      <c r="Z24" s="43">
        <v>10309563.635</v>
      </c>
      <c r="AA24" s="43">
        <v>2149539.9300000002</v>
      </c>
      <c r="AB24" s="12">
        <f t="shared" si="16"/>
        <v>0.39015911354178096</v>
      </c>
      <c r="AC24" s="12">
        <f t="shared" si="17"/>
        <v>0.20849960348491511</v>
      </c>
    </row>
    <row r="25" spans="1:29" ht="86.25" customHeight="1" x14ac:dyDescent="0.25">
      <c r="A25" s="23" t="s">
        <v>81</v>
      </c>
      <c r="B25" s="56" t="s">
        <v>83</v>
      </c>
      <c r="C25" s="17"/>
      <c r="D25" s="17"/>
      <c r="E25" s="17"/>
      <c r="F25" s="17"/>
      <c r="G25" s="17"/>
      <c r="H25" s="17"/>
      <c r="I25" s="17"/>
      <c r="J25" s="17"/>
      <c r="K25" s="17"/>
      <c r="L25" s="56" t="s">
        <v>68</v>
      </c>
      <c r="M25" s="17" t="s">
        <v>69</v>
      </c>
      <c r="N25" s="17" t="s">
        <v>45</v>
      </c>
      <c r="O25" s="17" t="s">
        <v>41</v>
      </c>
      <c r="P25" s="17" t="s">
        <v>70</v>
      </c>
      <c r="Q25" s="17">
        <v>2012</v>
      </c>
      <c r="R25" s="17">
        <v>100</v>
      </c>
      <c r="S25" s="17">
        <v>100</v>
      </c>
      <c r="T25" s="17">
        <v>10</v>
      </c>
      <c r="U25" s="9">
        <f t="shared" si="4"/>
        <v>0.1</v>
      </c>
      <c r="V25" s="9">
        <f t="shared" si="5"/>
        <v>0.1</v>
      </c>
      <c r="W25" s="57" t="s">
        <v>209</v>
      </c>
      <c r="X25" s="60" t="s">
        <v>203</v>
      </c>
      <c r="Y25" s="25"/>
      <c r="Z25" s="25"/>
      <c r="AA25" s="25"/>
      <c r="AB25" s="12" t="e">
        <f t="shared" si="16"/>
        <v>#DIV/0!</v>
      </c>
      <c r="AC25" s="12" t="e">
        <f t="shared" si="17"/>
        <v>#DIV/0!</v>
      </c>
    </row>
    <row r="26" spans="1:29" ht="90" customHeight="1" x14ac:dyDescent="0.25">
      <c r="A26" s="13" t="s">
        <v>60</v>
      </c>
      <c r="B26" s="56" t="s">
        <v>206</v>
      </c>
      <c r="C26" s="7" t="s">
        <v>33</v>
      </c>
      <c r="D26" s="17" t="s">
        <v>34</v>
      </c>
      <c r="E26" s="7" t="s">
        <v>35</v>
      </c>
      <c r="F26" s="72" t="s">
        <v>209</v>
      </c>
      <c r="G26" s="8" t="s">
        <v>36</v>
      </c>
      <c r="H26" s="8" t="s">
        <v>37</v>
      </c>
      <c r="I26" s="8" t="s">
        <v>38</v>
      </c>
      <c r="J26" s="9" t="s">
        <v>71</v>
      </c>
      <c r="K26" s="9">
        <v>3044</v>
      </c>
      <c r="L26" s="56" t="s">
        <v>204</v>
      </c>
      <c r="M26" s="7" t="s">
        <v>205</v>
      </c>
      <c r="N26" s="17" t="s">
        <v>40</v>
      </c>
      <c r="O26" s="7" t="s">
        <v>41</v>
      </c>
      <c r="P26" s="7" t="s">
        <v>42</v>
      </c>
      <c r="Q26" s="17">
        <v>2012</v>
      </c>
      <c r="R26" s="9">
        <v>1</v>
      </c>
      <c r="S26" s="9">
        <v>1</v>
      </c>
      <c r="T26" s="35">
        <v>0.1</v>
      </c>
      <c r="U26" s="9">
        <f t="shared" si="4"/>
        <v>0.1</v>
      </c>
      <c r="V26" s="9">
        <f t="shared" si="5"/>
        <v>0.1</v>
      </c>
      <c r="W26" s="72" t="s">
        <v>284</v>
      </c>
      <c r="X26" s="72" t="s">
        <v>285</v>
      </c>
      <c r="Y26" s="41">
        <v>404964.29</v>
      </c>
      <c r="Z26" s="43">
        <v>541438.57999999996</v>
      </c>
      <c r="AA26" s="44">
        <v>147708.9</v>
      </c>
      <c r="AB26" s="12">
        <v>0.33298711129014552</v>
      </c>
      <c r="AC26" s="12">
        <f t="shared" si="17"/>
        <v>0.2728082287745362</v>
      </c>
    </row>
    <row r="27" spans="1:29" ht="90" customHeight="1" x14ac:dyDescent="0.25">
      <c r="A27" s="13" t="s">
        <v>60</v>
      </c>
      <c r="B27" s="56" t="s">
        <v>206</v>
      </c>
      <c r="C27" s="7" t="s">
        <v>33</v>
      </c>
      <c r="D27" s="17" t="s">
        <v>34</v>
      </c>
      <c r="E27" s="7" t="s">
        <v>35</v>
      </c>
      <c r="F27" s="75"/>
      <c r="G27" s="8" t="s">
        <v>36</v>
      </c>
      <c r="H27" s="8" t="s">
        <v>37</v>
      </c>
      <c r="I27" s="8" t="s">
        <v>38</v>
      </c>
      <c r="J27" s="9" t="s">
        <v>71</v>
      </c>
      <c r="K27" s="9">
        <v>3044</v>
      </c>
      <c r="L27" s="56" t="s">
        <v>72</v>
      </c>
      <c r="M27" s="7" t="s">
        <v>73</v>
      </c>
      <c r="N27" s="17" t="s">
        <v>40</v>
      </c>
      <c r="O27" s="7" t="s">
        <v>41</v>
      </c>
      <c r="P27" s="7" t="s">
        <v>42</v>
      </c>
      <c r="Q27" s="17">
        <v>2012</v>
      </c>
      <c r="R27" s="9">
        <v>1</v>
      </c>
      <c r="S27" s="9">
        <v>1</v>
      </c>
      <c r="T27" s="35">
        <v>0.1</v>
      </c>
      <c r="U27" s="9">
        <f t="shared" si="4"/>
        <v>0.1</v>
      </c>
      <c r="V27" s="9">
        <f t="shared" si="5"/>
        <v>0.1</v>
      </c>
      <c r="W27" s="73"/>
      <c r="X27" s="73"/>
      <c r="Y27" s="41">
        <v>404964.29</v>
      </c>
      <c r="Z27" s="43">
        <v>541438.57999999996</v>
      </c>
      <c r="AA27" s="44">
        <v>147708.9</v>
      </c>
      <c r="AB27" s="12">
        <v>0.33298711129014552</v>
      </c>
      <c r="AC27" s="12">
        <f t="shared" si="17"/>
        <v>0.2728082287745362</v>
      </c>
    </row>
    <row r="28" spans="1:29" ht="96" customHeight="1" x14ac:dyDescent="0.25">
      <c r="A28" s="61" t="s">
        <v>60</v>
      </c>
      <c r="B28" s="17" t="s">
        <v>79</v>
      </c>
      <c r="C28" s="7" t="s">
        <v>33</v>
      </c>
      <c r="D28" s="17" t="s">
        <v>34</v>
      </c>
      <c r="E28" s="7" t="s">
        <v>35</v>
      </c>
      <c r="F28" s="72" t="s">
        <v>164</v>
      </c>
      <c r="G28" s="8" t="s">
        <v>36</v>
      </c>
      <c r="H28" s="8" t="s">
        <v>37</v>
      </c>
      <c r="I28" s="8" t="s">
        <v>38</v>
      </c>
      <c r="J28" s="9" t="s">
        <v>74</v>
      </c>
      <c r="K28" s="9">
        <v>3044</v>
      </c>
      <c r="L28" s="29" t="s">
        <v>75</v>
      </c>
      <c r="M28" s="7" t="s">
        <v>76</v>
      </c>
      <c r="N28" s="17" t="s">
        <v>40</v>
      </c>
      <c r="O28" s="7" t="s">
        <v>41</v>
      </c>
      <c r="P28" s="7" t="s">
        <v>42</v>
      </c>
      <c r="Q28" s="17">
        <v>2012</v>
      </c>
      <c r="R28" s="9">
        <v>0</v>
      </c>
      <c r="S28" s="9">
        <v>1</v>
      </c>
      <c r="T28" s="35">
        <v>0.93</v>
      </c>
      <c r="U28" s="9" t="e">
        <f t="shared" si="4"/>
        <v>#DIV/0!</v>
      </c>
      <c r="V28" s="9">
        <v>0.97</v>
      </c>
      <c r="W28" s="17"/>
      <c r="X28" s="17"/>
      <c r="Y28" s="11">
        <v>0</v>
      </c>
      <c r="Z28" s="45">
        <v>120000</v>
      </c>
      <c r="AA28" s="46">
        <v>0</v>
      </c>
      <c r="AB28" s="12" t="e">
        <v>#DIV/0!</v>
      </c>
      <c r="AC28" s="12">
        <f t="shared" si="17"/>
        <v>0</v>
      </c>
    </row>
    <row r="29" spans="1:29" ht="90" customHeight="1" x14ac:dyDescent="0.25">
      <c r="A29" s="61" t="s">
        <v>60</v>
      </c>
      <c r="B29" s="17" t="s">
        <v>79</v>
      </c>
      <c r="C29" s="7" t="s">
        <v>33</v>
      </c>
      <c r="D29" s="17" t="s">
        <v>34</v>
      </c>
      <c r="E29" s="7" t="s">
        <v>35</v>
      </c>
      <c r="F29" s="75"/>
      <c r="G29" s="8" t="s">
        <v>36</v>
      </c>
      <c r="H29" s="8" t="s">
        <v>37</v>
      </c>
      <c r="I29" s="8" t="s">
        <v>38</v>
      </c>
      <c r="J29" s="9" t="s">
        <v>74</v>
      </c>
      <c r="K29" s="9">
        <v>3044</v>
      </c>
      <c r="L29" s="29" t="s">
        <v>77</v>
      </c>
      <c r="M29" s="7" t="s">
        <v>76</v>
      </c>
      <c r="N29" s="17" t="s">
        <v>40</v>
      </c>
      <c r="O29" s="7" t="s">
        <v>41</v>
      </c>
      <c r="P29" s="7" t="s">
        <v>42</v>
      </c>
      <c r="Q29" s="17">
        <v>2012</v>
      </c>
      <c r="R29" s="9">
        <v>0</v>
      </c>
      <c r="S29" s="9">
        <v>1</v>
      </c>
      <c r="T29" s="35">
        <v>0.96</v>
      </c>
      <c r="U29" s="9" t="e">
        <f t="shared" si="4"/>
        <v>#DIV/0!</v>
      </c>
      <c r="V29" s="9">
        <v>0.98</v>
      </c>
      <c r="W29" s="17"/>
      <c r="X29" s="17"/>
      <c r="Y29" s="11">
        <v>0</v>
      </c>
      <c r="Z29" s="45">
        <v>220000</v>
      </c>
      <c r="AA29" s="47">
        <v>0</v>
      </c>
      <c r="AB29" s="12" t="e">
        <v>#DIV/0!</v>
      </c>
      <c r="AC29" s="12">
        <f t="shared" si="17"/>
        <v>0</v>
      </c>
    </row>
    <row r="30" spans="1:29" ht="90" customHeight="1" x14ac:dyDescent="0.25">
      <c r="A30" s="61" t="s">
        <v>60</v>
      </c>
      <c r="B30" s="17" t="s">
        <v>79</v>
      </c>
      <c r="C30" s="7" t="s">
        <v>33</v>
      </c>
      <c r="D30" s="17" t="s">
        <v>34</v>
      </c>
      <c r="E30" s="7" t="s">
        <v>35</v>
      </c>
      <c r="F30" s="76"/>
      <c r="G30" s="8" t="s">
        <v>36</v>
      </c>
      <c r="H30" s="8" t="s">
        <v>37</v>
      </c>
      <c r="I30" s="8" t="s">
        <v>38</v>
      </c>
      <c r="J30" s="9" t="s">
        <v>74</v>
      </c>
      <c r="K30" s="9">
        <v>3044</v>
      </c>
      <c r="L30" s="29" t="s">
        <v>78</v>
      </c>
      <c r="M30" s="7" t="s">
        <v>76</v>
      </c>
      <c r="N30" s="17" t="s">
        <v>40</v>
      </c>
      <c r="O30" s="7" t="s">
        <v>41</v>
      </c>
      <c r="P30" s="7" t="s">
        <v>42</v>
      </c>
      <c r="Q30" s="17">
        <v>2012</v>
      </c>
      <c r="R30" s="9">
        <v>0</v>
      </c>
      <c r="S30" s="9">
        <v>1</v>
      </c>
      <c r="T30" s="35">
        <v>0</v>
      </c>
      <c r="U30" s="9" t="e">
        <f t="shared" si="4"/>
        <v>#DIV/0!</v>
      </c>
      <c r="V30" s="9">
        <f t="shared" si="5"/>
        <v>0</v>
      </c>
      <c r="W30" s="17"/>
      <c r="X30" s="17"/>
      <c r="Y30" s="37">
        <v>0</v>
      </c>
      <c r="Z30" s="71">
        <v>123772</v>
      </c>
      <c r="AA30" s="71"/>
      <c r="AB30" s="12" t="e">
        <v>#DIV/0!</v>
      </c>
      <c r="AC30" s="12">
        <f t="shared" si="17"/>
        <v>0</v>
      </c>
    </row>
    <row r="31" spans="1:29" ht="90" customHeight="1" x14ac:dyDescent="0.25">
      <c r="A31" s="23" t="s">
        <v>80</v>
      </c>
      <c r="B31" s="6" t="s">
        <v>31</v>
      </c>
      <c r="C31" s="7" t="s">
        <v>33</v>
      </c>
      <c r="D31" s="17"/>
      <c r="E31" s="7" t="s">
        <v>35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9" t="e">
        <f t="shared" si="4"/>
        <v>#DIV/0!</v>
      </c>
      <c r="V31" s="9" t="e">
        <f t="shared" si="5"/>
        <v>#DIV/0!</v>
      </c>
      <c r="W31" s="17"/>
      <c r="X31" s="17"/>
      <c r="Y31" s="38"/>
      <c r="Z31" s="25"/>
      <c r="AA31" s="25"/>
      <c r="AB31" s="12" t="e">
        <f t="shared" ref="AB31:AB33" si="18">AA31/Y31</f>
        <v>#DIV/0!</v>
      </c>
      <c r="AC31" s="12" t="e">
        <f t="shared" si="17"/>
        <v>#DIV/0!</v>
      </c>
    </row>
    <row r="32" spans="1:29" ht="90" customHeight="1" x14ac:dyDescent="0.25">
      <c r="A32" s="23" t="s">
        <v>80</v>
      </c>
      <c r="B32" s="27" t="s">
        <v>32</v>
      </c>
      <c r="C32" s="7" t="s">
        <v>33</v>
      </c>
      <c r="D32" s="17"/>
      <c r="E32" s="7" t="s">
        <v>35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9" t="e">
        <f t="shared" si="4"/>
        <v>#DIV/0!</v>
      </c>
      <c r="V32" s="9" t="e">
        <f t="shared" si="5"/>
        <v>#DIV/0!</v>
      </c>
      <c r="W32" s="17"/>
      <c r="X32" s="17"/>
      <c r="Y32" s="38"/>
      <c r="Z32" s="25"/>
      <c r="AA32" s="25"/>
      <c r="AB32" s="12" t="e">
        <f t="shared" si="18"/>
        <v>#DIV/0!</v>
      </c>
      <c r="AC32" s="12" t="e">
        <f t="shared" si="17"/>
        <v>#DIV/0!</v>
      </c>
    </row>
    <row r="33" spans="1:29" ht="90" customHeight="1" x14ac:dyDescent="0.25">
      <c r="A33" s="23" t="s">
        <v>80</v>
      </c>
      <c r="B33" s="55" t="s">
        <v>207</v>
      </c>
      <c r="C33" s="7" t="s">
        <v>33</v>
      </c>
      <c r="D33" s="17"/>
      <c r="E33" s="7" t="s">
        <v>35</v>
      </c>
      <c r="F33" s="17"/>
      <c r="G33" s="17"/>
      <c r="H33" s="17"/>
      <c r="I33" s="17"/>
      <c r="J33" s="17"/>
      <c r="K33" s="17"/>
      <c r="L33" s="62" t="s">
        <v>215</v>
      </c>
      <c r="M33" s="17" t="s">
        <v>84</v>
      </c>
      <c r="N33" s="17" t="s">
        <v>85</v>
      </c>
      <c r="O33" s="17" t="s">
        <v>29</v>
      </c>
      <c r="P33" s="17" t="s">
        <v>70</v>
      </c>
      <c r="Q33" s="17">
        <v>2012</v>
      </c>
      <c r="R33" s="17">
        <v>100</v>
      </c>
      <c r="S33" s="17">
        <v>100</v>
      </c>
      <c r="T33" s="35">
        <v>6.06</v>
      </c>
      <c r="U33" s="9">
        <f t="shared" si="4"/>
        <v>6.0599999999999994E-2</v>
      </c>
      <c r="V33" s="9">
        <f t="shared" si="5"/>
        <v>6.0599999999999994E-2</v>
      </c>
      <c r="W33" s="24" t="s">
        <v>214</v>
      </c>
      <c r="X33" s="56" t="s">
        <v>208</v>
      </c>
      <c r="Y33" s="38"/>
      <c r="Z33" s="25"/>
      <c r="AA33" s="25"/>
      <c r="AB33" s="12" t="e">
        <f t="shared" si="18"/>
        <v>#DIV/0!</v>
      </c>
      <c r="AC33" s="12" t="e">
        <f t="shared" si="17"/>
        <v>#DIV/0!</v>
      </c>
    </row>
    <row r="34" spans="1:29" ht="409.5" x14ac:dyDescent="0.25">
      <c r="A34" s="23" t="s">
        <v>80</v>
      </c>
      <c r="B34" s="56" t="s">
        <v>216</v>
      </c>
      <c r="C34" s="7" t="s">
        <v>33</v>
      </c>
      <c r="D34" s="17" t="s">
        <v>34</v>
      </c>
      <c r="E34" s="7" t="s">
        <v>35</v>
      </c>
      <c r="F34" s="54"/>
      <c r="G34" s="8" t="s">
        <v>36</v>
      </c>
      <c r="H34" s="8" t="s">
        <v>37</v>
      </c>
      <c r="I34" s="8" t="s">
        <v>38</v>
      </c>
      <c r="J34" s="9" t="s">
        <v>86</v>
      </c>
      <c r="K34" s="9">
        <v>3044</v>
      </c>
      <c r="L34" s="63" t="s">
        <v>217</v>
      </c>
      <c r="M34" s="7" t="s">
        <v>218</v>
      </c>
      <c r="N34" s="17" t="s">
        <v>40</v>
      </c>
      <c r="O34" s="7" t="s">
        <v>41</v>
      </c>
      <c r="P34" s="7" t="s">
        <v>42</v>
      </c>
      <c r="Q34" s="17">
        <v>2012</v>
      </c>
      <c r="R34" s="9">
        <v>4</v>
      </c>
      <c r="S34" s="9">
        <v>4</v>
      </c>
      <c r="T34" s="9">
        <v>4</v>
      </c>
      <c r="U34" s="9">
        <f t="shared" si="4"/>
        <v>1</v>
      </c>
      <c r="V34" s="9">
        <f t="shared" si="5"/>
        <v>1</v>
      </c>
      <c r="W34" s="70" t="s">
        <v>286</v>
      </c>
      <c r="X34" s="70" t="s">
        <v>287</v>
      </c>
      <c r="Y34" s="48">
        <v>441990.73</v>
      </c>
      <c r="Z34" s="49">
        <v>883981.46</v>
      </c>
      <c r="AA34" s="50">
        <v>164168.73000000001</v>
      </c>
      <c r="AB34" s="12">
        <v>0.31667213802276711</v>
      </c>
      <c r="AC34" s="12">
        <f t="shared" si="17"/>
        <v>0.18571512800732271</v>
      </c>
    </row>
    <row r="35" spans="1:29" ht="105" x14ac:dyDescent="0.25">
      <c r="A35" s="23" t="s">
        <v>80</v>
      </c>
      <c r="B35" s="56" t="s">
        <v>216</v>
      </c>
      <c r="C35" s="7" t="s">
        <v>33</v>
      </c>
      <c r="D35" s="17" t="s">
        <v>34</v>
      </c>
      <c r="E35" s="7" t="s">
        <v>35</v>
      </c>
      <c r="F35" s="72" t="s">
        <v>219</v>
      </c>
      <c r="G35" s="8" t="s">
        <v>36</v>
      </c>
      <c r="H35" s="8" t="s">
        <v>37</v>
      </c>
      <c r="I35" s="8" t="s">
        <v>38</v>
      </c>
      <c r="J35" s="9" t="s">
        <v>87</v>
      </c>
      <c r="K35" s="9">
        <v>3044</v>
      </c>
      <c r="L35" s="63" t="s">
        <v>220</v>
      </c>
      <c r="M35" s="7" t="s">
        <v>221</v>
      </c>
      <c r="N35" s="17" t="s">
        <v>40</v>
      </c>
      <c r="O35" s="7" t="s">
        <v>41</v>
      </c>
      <c r="P35" s="7" t="s">
        <v>42</v>
      </c>
      <c r="Q35" s="17">
        <v>2012</v>
      </c>
      <c r="R35" s="9">
        <v>40</v>
      </c>
      <c r="S35" s="9">
        <v>40</v>
      </c>
      <c r="T35" s="35">
        <v>33</v>
      </c>
      <c r="U35" s="9">
        <f t="shared" si="4"/>
        <v>0.82499999999999996</v>
      </c>
      <c r="V35" s="9">
        <f t="shared" si="5"/>
        <v>0.82499999999999996</v>
      </c>
      <c r="W35" s="17"/>
      <c r="X35" s="17"/>
      <c r="Y35" s="51">
        <v>410438.26</v>
      </c>
      <c r="Z35" s="42">
        <v>820876.53</v>
      </c>
      <c r="AA35" s="42">
        <v>64893.65</v>
      </c>
      <c r="AB35" s="12">
        <v>0.37094660985533656</v>
      </c>
      <c r="AC35" s="12">
        <f t="shared" si="17"/>
        <v>7.9054093555336519E-2</v>
      </c>
    </row>
    <row r="36" spans="1:29" ht="105" x14ac:dyDescent="0.25">
      <c r="A36" s="23" t="s">
        <v>80</v>
      </c>
      <c r="B36" s="56" t="s">
        <v>216</v>
      </c>
      <c r="C36" s="7" t="s">
        <v>33</v>
      </c>
      <c r="D36" s="17" t="s">
        <v>34</v>
      </c>
      <c r="E36" s="7" t="s">
        <v>35</v>
      </c>
      <c r="F36" s="75"/>
      <c r="G36" s="8" t="s">
        <v>36</v>
      </c>
      <c r="H36" s="8" t="s">
        <v>37</v>
      </c>
      <c r="I36" s="8" t="s">
        <v>38</v>
      </c>
      <c r="J36" s="9" t="s">
        <v>87</v>
      </c>
      <c r="K36" s="9">
        <v>3044</v>
      </c>
      <c r="L36" s="63" t="s">
        <v>222</v>
      </c>
      <c r="M36" s="7" t="s">
        <v>223</v>
      </c>
      <c r="N36" s="17" t="s">
        <v>40</v>
      </c>
      <c r="O36" s="7" t="s">
        <v>41</v>
      </c>
      <c r="P36" s="7" t="s">
        <v>42</v>
      </c>
      <c r="Q36" s="17">
        <v>2012</v>
      </c>
      <c r="R36" s="9">
        <v>330</v>
      </c>
      <c r="S36" s="9">
        <v>330</v>
      </c>
      <c r="T36" s="35">
        <v>20</v>
      </c>
      <c r="U36" s="9">
        <f t="shared" si="4"/>
        <v>6.0606060606060608E-2</v>
      </c>
      <c r="V36" s="9">
        <f t="shared" si="5"/>
        <v>6.0606060606060608E-2</v>
      </c>
      <c r="W36" s="17"/>
      <c r="X36" s="17"/>
      <c r="Y36" s="51">
        <v>410438.27</v>
      </c>
      <c r="Z36" s="42">
        <v>820876.53</v>
      </c>
      <c r="AA36" s="42">
        <v>64893.66</v>
      </c>
      <c r="AB36" s="12">
        <v>0.37094649819784808</v>
      </c>
      <c r="AC36" s="12">
        <f t="shared" si="17"/>
        <v>7.9054105737436542E-2</v>
      </c>
    </row>
    <row r="37" spans="1:29" ht="139.5" customHeight="1" x14ac:dyDescent="0.25">
      <c r="A37" s="23" t="s">
        <v>80</v>
      </c>
      <c r="B37" s="64" t="s">
        <v>224</v>
      </c>
      <c r="C37" s="7" t="s">
        <v>33</v>
      </c>
      <c r="D37" s="17"/>
      <c r="E37" s="17"/>
      <c r="F37" s="17"/>
      <c r="G37" s="17"/>
      <c r="H37" s="17"/>
      <c r="I37" s="17"/>
      <c r="J37" s="17"/>
      <c r="K37" s="17"/>
      <c r="L37" s="16" t="s">
        <v>225</v>
      </c>
      <c r="M37" s="56" t="s">
        <v>226</v>
      </c>
      <c r="N37" s="17" t="s">
        <v>85</v>
      </c>
      <c r="O37" s="17" t="s">
        <v>29</v>
      </c>
      <c r="P37" s="17" t="s">
        <v>70</v>
      </c>
      <c r="Q37" s="17">
        <v>2012</v>
      </c>
      <c r="R37" s="17">
        <v>100</v>
      </c>
      <c r="S37" s="17">
        <v>100</v>
      </c>
      <c r="T37" s="17">
        <v>0</v>
      </c>
      <c r="U37" s="9">
        <f t="shared" si="4"/>
        <v>0</v>
      </c>
      <c r="V37" s="9">
        <f t="shared" si="5"/>
        <v>0</v>
      </c>
      <c r="W37" s="17"/>
      <c r="X37" s="17"/>
      <c r="Y37" s="38"/>
      <c r="Z37" s="25"/>
      <c r="AA37" s="25"/>
      <c r="AB37" s="12" t="e">
        <f t="shared" ref="AB37:AB38" si="19">AA37/Y37</f>
        <v>#DIV/0!</v>
      </c>
      <c r="AC37" s="12" t="e">
        <f t="shared" si="17"/>
        <v>#DIV/0!</v>
      </c>
    </row>
    <row r="38" spans="1:29" ht="128.25" customHeight="1" x14ac:dyDescent="0.25">
      <c r="A38" s="23" t="s">
        <v>80</v>
      </c>
      <c r="B38" s="64" t="s">
        <v>227</v>
      </c>
      <c r="C38" s="17"/>
      <c r="D38" s="17"/>
      <c r="E38" s="17"/>
      <c r="F38" s="17"/>
      <c r="G38" s="17"/>
      <c r="H38" s="17"/>
      <c r="I38" s="17"/>
      <c r="J38" s="17"/>
      <c r="K38" s="17"/>
      <c r="L38" s="16" t="s">
        <v>88</v>
      </c>
      <c r="M38" s="56" t="s">
        <v>228</v>
      </c>
      <c r="N38" s="56" t="s">
        <v>91</v>
      </c>
      <c r="O38" s="17" t="s">
        <v>29</v>
      </c>
      <c r="P38" s="17" t="s">
        <v>70</v>
      </c>
      <c r="Q38" s="17">
        <v>2012</v>
      </c>
      <c r="R38" s="17">
        <v>100</v>
      </c>
      <c r="S38" s="17">
        <v>100</v>
      </c>
      <c r="T38" s="17">
        <v>100</v>
      </c>
      <c r="U38" s="9">
        <f t="shared" si="4"/>
        <v>1</v>
      </c>
      <c r="V38" s="9">
        <f t="shared" si="5"/>
        <v>1</v>
      </c>
      <c r="W38" s="17"/>
      <c r="X38" s="17"/>
      <c r="Y38" s="38"/>
      <c r="Z38" s="25"/>
      <c r="AA38" s="25"/>
      <c r="AB38" s="12" t="e">
        <f t="shared" si="19"/>
        <v>#DIV/0!</v>
      </c>
      <c r="AC38" s="12" t="e">
        <f t="shared" si="17"/>
        <v>#DIV/0!</v>
      </c>
    </row>
    <row r="39" spans="1:29" ht="94.5" customHeight="1" x14ac:dyDescent="0.25">
      <c r="A39" s="55" t="s">
        <v>80</v>
      </c>
      <c r="B39" s="64" t="s">
        <v>227</v>
      </c>
      <c r="C39" s="17"/>
      <c r="D39" s="17"/>
      <c r="E39" s="17"/>
      <c r="F39" s="17"/>
      <c r="G39" s="17"/>
      <c r="H39" s="17"/>
      <c r="I39" s="17"/>
      <c r="J39" s="17"/>
      <c r="K39" s="17"/>
      <c r="L39" s="16" t="s">
        <v>89</v>
      </c>
      <c r="M39" s="56" t="s">
        <v>90</v>
      </c>
      <c r="N39" s="56" t="s">
        <v>91</v>
      </c>
      <c r="O39" s="17" t="s">
        <v>29</v>
      </c>
      <c r="P39" s="17" t="s">
        <v>70</v>
      </c>
      <c r="Q39" s="17">
        <v>2012</v>
      </c>
      <c r="R39" s="17">
        <v>100</v>
      </c>
      <c r="S39" s="17">
        <v>100</v>
      </c>
      <c r="T39" s="17">
        <v>100</v>
      </c>
      <c r="U39" s="9">
        <f t="shared" si="4"/>
        <v>1</v>
      </c>
      <c r="V39" s="9">
        <f t="shared" si="5"/>
        <v>1</v>
      </c>
      <c r="W39" s="17"/>
      <c r="X39" s="17"/>
      <c r="Y39" s="38"/>
      <c r="Z39" s="67"/>
      <c r="AA39" s="67"/>
      <c r="AB39" s="12"/>
      <c r="AC39" s="12"/>
    </row>
    <row r="40" spans="1:29" ht="114" customHeight="1" x14ac:dyDescent="0.2">
      <c r="A40" s="23" t="s">
        <v>80</v>
      </c>
      <c r="B40" s="57" t="s">
        <v>229</v>
      </c>
      <c r="C40" s="7" t="s">
        <v>33</v>
      </c>
      <c r="D40" s="17" t="s">
        <v>34</v>
      </c>
      <c r="E40" s="7" t="s">
        <v>35</v>
      </c>
      <c r="F40" s="54" t="s">
        <v>230</v>
      </c>
      <c r="G40" s="8" t="s">
        <v>36</v>
      </c>
      <c r="H40" s="8" t="s">
        <v>37</v>
      </c>
      <c r="I40" s="8" t="s">
        <v>38</v>
      </c>
      <c r="J40" s="9" t="s">
        <v>92</v>
      </c>
      <c r="K40" s="9">
        <v>3044</v>
      </c>
      <c r="L40" s="16" t="s">
        <v>231</v>
      </c>
      <c r="M40" s="7" t="s">
        <v>232</v>
      </c>
      <c r="N40" s="17" t="s">
        <v>40</v>
      </c>
      <c r="O40" s="7" t="s">
        <v>41</v>
      </c>
      <c r="P40" s="7" t="s">
        <v>42</v>
      </c>
      <c r="Q40" s="17">
        <v>2012</v>
      </c>
      <c r="R40" s="9">
        <v>3</v>
      </c>
      <c r="S40" s="9">
        <v>3</v>
      </c>
      <c r="T40" s="35">
        <v>0</v>
      </c>
      <c r="U40" s="9">
        <f t="shared" si="4"/>
        <v>0</v>
      </c>
      <c r="V40" s="9">
        <f t="shared" si="5"/>
        <v>0</v>
      </c>
      <c r="W40" s="70" t="s">
        <v>288</v>
      </c>
      <c r="X40" s="70" t="s">
        <v>289</v>
      </c>
      <c r="Y40" s="51">
        <v>151423.09</v>
      </c>
      <c r="Z40" s="51">
        <v>302846.18</v>
      </c>
      <c r="AA40" s="51">
        <v>52985.99</v>
      </c>
      <c r="AB40" s="12">
        <v>0.36015484399779052</v>
      </c>
      <c r="AC40" s="12">
        <f t="shared" si="17"/>
        <v>0.17496007379059561</v>
      </c>
    </row>
    <row r="41" spans="1:29" ht="142.5" x14ac:dyDescent="0.2">
      <c r="A41" s="23" t="s">
        <v>80</v>
      </c>
      <c r="B41" s="57" t="s">
        <v>229</v>
      </c>
      <c r="C41" s="7" t="s">
        <v>33</v>
      </c>
      <c r="D41" s="17" t="s">
        <v>34</v>
      </c>
      <c r="E41" s="7" t="s">
        <v>35</v>
      </c>
      <c r="F41" s="72" t="s">
        <v>237</v>
      </c>
      <c r="G41" s="8" t="s">
        <v>36</v>
      </c>
      <c r="H41" s="8" t="s">
        <v>37</v>
      </c>
      <c r="I41" s="8" t="s">
        <v>38</v>
      </c>
      <c r="J41" s="9" t="s">
        <v>94</v>
      </c>
      <c r="K41" s="9">
        <v>3044</v>
      </c>
      <c r="L41" s="16" t="s">
        <v>233</v>
      </c>
      <c r="M41" s="7" t="s">
        <v>234</v>
      </c>
      <c r="N41" s="17" t="s">
        <v>40</v>
      </c>
      <c r="O41" s="7" t="s">
        <v>41</v>
      </c>
      <c r="P41" s="7" t="s">
        <v>42</v>
      </c>
      <c r="Q41" s="17">
        <v>2012</v>
      </c>
      <c r="R41" s="9">
        <v>1</v>
      </c>
      <c r="S41" s="9">
        <v>1</v>
      </c>
      <c r="T41" s="35">
        <v>0</v>
      </c>
      <c r="U41" s="9">
        <f t="shared" si="4"/>
        <v>0</v>
      </c>
      <c r="V41" s="9">
        <f t="shared" si="5"/>
        <v>0</v>
      </c>
      <c r="W41" s="17"/>
      <c r="X41" s="17"/>
      <c r="Y41" s="51">
        <v>54553.93</v>
      </c>
      <c r="Z41" s="40">
        <v>109107.87</v>
      </c>
      <c r="AA41" s="40">
        <v>14579.48</v>
      </c>
      <c r="AB41" s="12">
        <v>0.33358962689499411</v>
      </c>
      <c r="AC41" s="12">
        <f t="shared" si="17"/>
        <v>0.1336244580707148</v>
      </c>
    </row>
    <row r="42" spans="1:29" ht="99.75" x14ac:dyDescent="0.2">
      <c r="A42" s="23" t="s">
        <v>80</v>
      </c>
      <c r="B42" s="57" t="s">
        <v>229</v>
      </c>
      <c r="C42" s="7" t="s">
        <v>33</v>
      </c>
      <c r="D42" s="17" t="s">
        <v>34</v>
      </c>
      <c r="E42" s="7" t="s">
        <v>35</v>
      </c>
      <c r="F42" s="75"/>
      <c r="G42" s="8" t="s">
        <v>36</v>
      </c>
      <c r="H42" s="8" t="s">
        <v>37</v>
      </c>
      <c r="I42" s="8" t="s">
        <v>38</v>
      </c>
      <c r="J42" s="9" t="s">
        <v>94</v>
      </c>
      <c r="K42" s="9">
        <v>3044</v>
      </c>
      <c r="L42" s="16" t="s">
        <v>235</v>
      </c>
      <c r="M42" s="7" t="s">
        <v>236</v>
      </c>
      <c r="N42" s="17" t="s">
        <v>40</v>
      </c>
      <c r="O42" s="7" t="s">
        <v>41</v>
      </c>
      <c r="P42" s="7" t="s">
        <v>42</v>
      </c>
      <c r="Q42" s="17">
        <v>2012</v>
      </c>
      <c r="R42" s="9">
        <v>100</v>
      </c>
      <c r="S42" s="9">
        <v>100</v>
      </c>
      <c r="T42" s="35">
        <v>15</v>
      </c>
      <c r="U42" s="9">
        <f t="shared" si="4"/>
        <v>0.15</v>
      </c>
      <c r="V42" s="9">
        <f t="shared" si="5"/>
        <v>0.15</v>
      </c>
      <c r="W42" s="17"/>
      <c r="X42" s="17"/>
      <c r="Y42" s="51">
        <v>54553.94</v>
      </c>
      <c r="Z42" s="40">
        <v>109107.87</v>
      </c>
      <c r="AA42" s="40">
        <v>14579.49</v>
      </c>
      <c r="AB42" s="12">
        <v>0.33358962689499411</v>
      </c>
      <c r="AC42" s="12">
        <f t="shared" si="17"/>
        <v>0.13362454972313181</v>
      </c>
    </row>
    <row r="43" spans="1:29" ht="129" customHeight="1" x14ac:dyDescent="0.25">
      <c r="A43" s="23" t="s">
        <v>80</v>
      </c>
      <c r="B43" s="59" t="s">
        <v>238</v>
      </c>
      <c r="C43" s="17"/>
      <c r="D43" s="17"/>
      <c r="E43" s="17"/>
      <c r="F43" s="17"/>
      <c r="G43" s="17"/>
      <c r="H43" s="17"/>
      <c r="I43" s="17"/>
      <c r="J43" s="17"/>
      <c r="K43" s="17"/>
      <c r="L43" s="16" t="s">
        <v>96</v>
      </c>
      <c r="M43" s="13" t="s">
        <v>97</v>
      </c>
      <c r="N43" s="17" t="s">
        <v>45</v>
      </c>
      <c r="O43" s="17" t="s">
        <v>29</v>
      </c>
      <c r="P43" s="17" t="s">
        <v>70</v>
      </c>
      <c r="Q43" s="17">
        <v>2012</v>
      </c>
      <c r="R43" s="9">
        <v>100</v>
      </c>
      <c r="S43" s="9">
        <v>100</v>
      </c>
      <c r="T43" s="17">
        <v>0</v>
      </c>
      <c r="U43" s="9">
        <f t="shared" ref="U43:U64" si="20">T43/R43</f>
        <v>0</v>
      </c>
      <c r="V43" s="9">
        <f t="shared" ref="V43:V64" si="21">T43/S43</f>
        <v>0</v>
      </c>
      <c r="W43" s="17"/>
      <c r="X43" s="17"/>
      <c r="Y43" s="38"/>
      <c r="Z43" s="25"/>
      <c r="AA43" s="25"/>
      <c r="AB43" s="12" t="e">
        <f t="shared" ref="AB43" si="22">AA43/Y43</f>
        <v>#DIV/0!</v>
      </c>
      <c r="AC43" s="12" t="e">
        <f t="shared" si="17"/>
        <v>#DIV/0!</v>
      </c>
    </row>
    <row r="44" spans="1:29" ht="129" customHeight="1" x14ac:dyDescent="0.25">
      <c r="A44" s="55" t="s">
        <v>80</v>
      </c>
      <c r="B44" s="59" t="s">
        <v>224</v>
      </c>
      <c r="C44" s="17"/>
      <c r="D44" s="17"/>
      <c r="E44" s="17"/>
      <c r="F44" s="65"/>
      <c r="G44" s="17"/>
      <c r="H44" s="17"/>
      <c r="I44" s="17"/>
      <c r="J44" s="17"/>
      <c r="K44" s="17"/>
      <c r="L44" s="16" t="s">
        <v>95</v>
      </c>
      <c r="M44" s="56" t="s">
        <v>239</v>
      </c>
      <c r="N44" s="17" t="s">
        <v>45</v>
      </c>
      <c r="O44" s="17" t="s">
        <v>29</v>
      </c>
      <c r="P44" s="17" t="s">
        <v>42</v>
      </c>
      <c r="Q44" s="17">
        <v>2012</v>
      </c>
      <c r="R44" s="9">
        <v>100</v>
      </c>
      <c r="S44" s="9">
        <v>100</v>
      </c>
      <c r="T44" s="66">
        <v>0</v>
      </c>
      <c r="U44" s="9">
        <f t="shared" si="20"/>
        <v>0</v>
      </c>
      <c r="V44" s="9">
        <f t="shared" si="21"/>
        <v>0</v>
      </c>
      <c r="W44" s="17"/>
      <c r="X44" s="17"/>
      <c r="Y44" s="38"/>
      <c r="Z44" s="25"/>
      <c r="AA44" s="25"/>
      <c r="AB44" s="12"/>
      <c r="AC44" s="12"/>
    </row>
    <row r="45" spans="1:29" ht="90" customHeight="1" x14ac:dyDescent="0.25">
      <c r="A45" s="23" t="s">
        <v>80</v>
      </c>
      <c r="B45" s="30" t="s">
        <v>240</v>
      </c>
      <c r="C45" s="7" t="s">
        <v>33</v>
      </c>
      <c r="D45" s="17" t="s">
        <v>34</v>
      </c>
      <c r="E45" s="7" t="s">
        <v>35</v>
      </c>
      <c r="F45" s="68" t="s">
        <v>241</v>
      </c>
      <c r="G45" s="8" t="s">
        <v>36</v>
      </c>
      <c r="H45" s="8" t="s">
        <v>37</v>
      </c>
      <c r="I45" s="8" t="s">
        <v>38</v>
      </c>
      <c r="J45" s="9" t="s">
        <v>98</v>
      </c>
      <c r="K45" s="9">
        <v>3044</v>
      </c>
      <c r="L45" s="16" t="s">
        <v>242</v>
      </c>
      <c r="M45" s="7" t="s">
        <v>243</v>
      </c>
      <c r="N45" s="17" t="s">
        <v>40</v>
      </c>
      <c r="O45" s="7" t="s">
        <v>41</v>
      </c>
      <c r="P45" s="7" t="s">
        <v>42</v>
      </c>
      <c r="Q45" s="17">
        <v>2012</v>
      </c>
      <c r="R45" s="9">
        <v>65</v>
      </c>
      <c r="S45" s="9">
        <v>65</v>
      </c>
      <c r="T45" s="35">
        <v>0</v>
      </c>
      <c r="U45" s="9">
        <f t="shared" si="20"/>
        <v>0</v>
      </c>
      <c r="V45" s="9">
        <f t="shared" si="21"/>
        <v>0</v>
      </c>
      <c r="W45" s="70" t="s">
        <v>290</v>
      </c>
      <c r="X45" s="70" t="s">
        <v>291</v>
      </c>
      <c r="Y45" s="51">
        <v>440229.82</v>
      </c>
      <c r="Z45" s="40">
        <v>882171.6</v>
      </c>
      <c r="AA45" s="40">
        <v>162345.13</v>
      </c>
      <c r="AB45" s="12">
        <f t="shared" ref="AB45:AB50" si="23">AA45/Y45</f>
        <v>0.36877358739578342</v>
      </c>
      <c r="AC45" s="12">
        <f t="shared" si="17"/>
        <v>0.18402896896703544</v>
      </c>
    </row>
    <row r="46" spans="1:29" ht="90" x14ac:dyDescent="0.25">
      <c r="A46" s="23" t="s">
        <v>80</v>
      </c>
      <c r="B46" s="30" t="s">
        <v>248</v>
      </c>
      <c r="C46" s="7" t="s">
        <v>33</v>
      </c>
      <c r="D46" s="17" t="s">
        <v>34</v>
      </c>
      <c r="E46" s="7" t="s">
        <v>35</v>
      </c>
      <c r="F46" s="75" t="s">
        <v>249</v>
      </c>
      <c r="G46" s="8" t="s">
        <v>36</v>
      </c>
      <c r="H46" s="8" t="s">
        <v>37</v>
      </c>
      <c r="I46" s="8" t="s">
        <v>38</v>
      </c>
      <c r="J46" s="9" t="s">
        <v>275</v>
      </c>
      <c r="K46" s="9">
        <v>3044</v>
      </c>
      <c r="L46" s="16" t="s">
        <v>244</v>
      </c>
      <c r="M46" s="7" t="s">
        <v>245</v>
      </c>
      <c r="N46" s="17" t="s">
        <v>40</v>
      </c>
      <c r="O46" s="7" t="s">
        <v>41</v>
      </c>
      <c r="P46" s="7" t="s">
        <v>42</v>
      </c>
      <c r="Q46" s="17">
        <v>2012</v>
      </c>
      <c r="R46" s="9">
        <v>10</v>
      </c>
      <c r="S46" s="9">
        <v>10</v>
      </c>
      <c r="T46" s="35">
        <v>0</v>
      </c>
      <c r="U46" s="9">
        <f t="shared" si="20"/>
        <v>0</v>
      </c>
      <c r="V46" s="9">
        <f t="shared" si="21"/>
        <v>0</v>
      </c>
      <c r="W46" s="72" t="s">
        <v>292</v>
      </c>
      <c r="X46" s="72" t="s">
        <v>293</v>
      </c>
      <c r="Y46" s="51">
        <v>247842.41</v>
      </c>
      <c r="Z46" s="40">
        <v>534384.81999999995</v>
      </c>
      <c r="AA46" s="40">
        <v>80222.259999999995</v>
      </c>
      <c r="AB46" s="12">
        <f t="shared" si="23"/>
        <v>0.32368253681845649</v>
      </c>
      <c r="AC46" s="12">
        <f t="shared" si="17"/>
        <v>0.1501207687748316</v>
      </c>
    </row>
    <row r="47" spans="1:29" ht="90" x14ac:dyDescent="0.25">
      <c r="A47" s="55" t="s">
        <v>80</v>
      </c>
      <c r="B47" s="30" t="s">
        <v>248</v>
      </c>
      <c r="C47" s="7" t="s">
        <v>33</v>
      </c>
      <c r="D47" s="17" t="s">
        <v>34</v>
      </c>
      <c r="E47" s="7" t="s">
        <v>35</v>
      </c>
      <c r="F47" s="76"/>
      <c r="G47" s="8" t="s">
        <v>36</v>
      </c>
      <c r="H47" s="8" t="s">
        <v>37</v>
      </c>
      <c r="I47" s="8" t="s">
        <v>38</v>
      </c>
      <c r="J47" s="9" t="s">
        <v>275</v>
      </c>
      <c r="K47" s="9">
        <v>3044</v>
      </c>
      <c r="L47" s="16" t="s">
        <v>246</v>
      </c>
      <c r="M47" s="7" t="s">
        <v>247</v>
      </c>
      <c r="N47" s="17" t="s">
        <v>40</v>
      </c>
      <c r="O47" s="7" t="s">
        <v>41</v>
      </c>
      <c r="P47" s="7" t="s">
        <v>42</v>
      </c>
      <c r="Q47" s="17">
        <v>2012</v>
      </c>
      <c r="R47" s="9">
        <v>10</v>
      </c>
      <c r="S47" s="9">
        <v>10</v>
      </c>
      <c r="T47" s="35">
        <v>0</v>
      </c>
      <c r="U47" s="9">
        <f t="shared" ref="U47" si="24">T47/R47</f>
        <v>0</v>
      </c>
      <c r="V47" s="9">
        <f t="shared" ref="V47" si="25">T47/S47</f>
        <v>0</v>
      </c>
      <c r="W47" s="73"/>
      <c r="X47" s="73"/>
      <c r="Y47" s="51">
        <v>247842.41</v>
      </c>
      <c r="Z47" s="40">
        <v>534384.81999999995</v>
      </c>
      <c r="AA47" s="40">
        <v>80222.27</v>
      </c>
      <c r="AB47" s="12"/>
      <c r="AC47" s="12"/>
    </row>
    <row r="48" spans="1:29" ht="90" x14ac:dyDescent="0.25">
      <c r="A48" s="23" t="s">
        <v>99</v>
      </c>
      <c r="B48" s="6" t="s">
        <v>31</v>
      </c>
      <c r="C48" s="7" t="s">
        <v>33</v>
      </c>
      <c r="D48" s="17"/>
      <c r="E48" s="7" t="s">
        <v>35</v>
      </c>
      <c r="F48" s="17"/>
      <c r="G48" s="17"/>
      <c r="H48" s="17"/>
      <c r="I48" s="17"/>
      <c r="J48" s="17"/>
      <c r="K48" s="17"/>
      <c r="L48" s="16"/>
      <c r="M48" s="17"/>
      <c r="N48" s="17"/>
      <c r="O48" s="17"/>
      <c r="P48" s="17"/>
      <c r="Q48" s="17"/>
      <c r="R48" s="17"/>
      <c r="S48" s="17"/>
      <c r="T48" s="17"/>
      <c r="U48" s="9" t="e">
        <f t="shared" si="20"/>
        <v>#DIV/0!</v>
      </c>
      <c r="V48" s="9" t="e">
        <f t="shared" si="21"/>
        <v>#DIV/0!</v>
      </c>
      <c r="W48" s="17" t="s">
        <v>61</v>
      </c>
      <c r="X48" s="27" t="s">
        <v>46</v>
      </c>
      <c r="Y48" s="38"/>
      <c r="Z48" s="25"/>
      <c r="AA48" s="25"/>
      <c r="AB48" s="12" t="e">
        <f t="shared" si="23"/>
        <v>#DIV/0!</v>
      </c>
      <c r="AC48" s="12" t="e">
        <f t="shared" si="17"/>
        <v>#DIV/0!</v>
      </c>
    </row>
    <row r="49" spans="1:29" ht="128.25" x14ac:dyDescent="0.25">
      <c r="A49" s="23" t="s">
        <v>99</v>
      </c>
      <c r="B49" s="24" t="s">
        <v>32</v>
      </c>
      <c r="C49" s="7" t="s">
        <v>33</v>
      </c>
      <c r="D49" s="17"/>
      <c r="E49" s="7" t="s">
        <v>35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9" t="e">
        <f t="shared" si="20"/>
        <v>#DIV/0!</v>
      </c>
      <c r="V49" s="9" t="e">
        <f t="shared" si="21"/>
        <v>#DIV/0!</v>
      </c>
      <c r="W49" s="17" t="s">
        <v>62</v>
      </c>
      <c r="X49" s="17" t="s">
        <v>63</v>
      </c>
      <c r="Y49" s="38"/>
      <c r="Z49" s="25"/>
      <c r="AA49" s="25"/>
      <c r="AB49" s="12" t="e">
        <f t="shared" si="23"/>
        <v>#DIV/0!</v>
      </c>
      <c r="AC49" s="12" t="e">
        <f t="shared" si="17"/>
        <v>#DIV/0!</v>
      </c>
    </row>
    <row r="50" spans="1:29" ht="105" x14ac:dyDescent="0.25">
      <c r="A50" s="23" t="s">
        <v>99</v>
      </c>
      <c r="B50" s="23" t="s">
        <v>250</v>
      </c>
      <c r="C50" s="17"/>
      <c r="D50" s="17"/>
      <c r="E50" s="17"/>
      <c r="F50" s="17"/>
      <c r="G50" s="17"/>
      <c r="H50" s="17"/>
      <c r="I50" s="17"/>
      <c r="J50" s="17"/>
      <c r="K50" s="17"/>
      <c r="L50" s="69" t="s">
        <v>100</v>
      </c>
      <c r="M50" s="13" t="s">
        <v>101</v>
      </c>
      <c r="N50" s="13" t="s">
        <v>91</v>
      </c>
      <c r="O50" s="7" t="s">
        <v>41</v>
      </c>
      <c r="P50" s="7" t="s">
        <v>42</v>
      </c>
      <c r="Q50" s="17">
        <v>2012</v>
      </c>
      <c r="R50" s="9">
        <v>65.02</v>
      </c>
      <c r="S50" s="9">
        <v>65.02</v>
      </c>
      <c r="T50" s="17">
        <v>75.55</v>
      </c>
      <c r="U50" s="9">
        <f t="shared" si="20"/>
        <v>1.1619501691787142</v>
      </c>
      <c r="V50" s="9">
        <f t="shared" si="21"/>
        <v>1.1619501691787142</v>
      </c>
      <c r="W50" s="17"/>
      <c r="X50" s="17"/>
      <c r="Y50" s="38"/>
      <c r="Z50" s="25"/>
      <c r="AA50" s="25"/>
      <c r="AB50" s="12" t="e">
        <f t="shared" si="23"/>
        <v>#DIV/0!</v>
      </c>
      <c r="AC50" s="12" t="e">
        <f t="shared" si="17"/>
        <v>#DIV/0!</v>
      </c>
    </row>
    <row r="51" spans="1:29" ht="120" x14ac:dyDescent="0.25">
      <c r="A51" s="23" t="s">
        <v>99</v>
      </c>
      <c r="B51" s="24" t="s">
        <v>251</v>
      </c>
      <c r="C51" s="7" t="s">
        <v>33</v>
      </c>
      <c r="D51" s="17" t="s">
        <v>34</v>
      </c>
      <c r="E51" s="7" t="s">
        <v>35</v>
      </c>
      <c r="F51" s="72" t="s">
        <v>252</v>
      </c>
      <c r="G51" s="8" t="s">
        <v>36</v>
      </c>
      <c r="H51" s="8" t="s">
        <v>37</v>
      </c>
      <c r="I51" s="8" t="s">
        <v>38</v>
      </c>
      <c r="J51" s="9" t="s">
        <v>102</v>
      </c>
      <c r="K51" s="9">
        <v>3044</v>
      </c>
      <c r="L51" s="69" t="s">
        <v>103</v>
      </c>
      <c r="M51" s="7" t="s">
        <v>104</v>
      </c>
      <c r="N51" s="17" t="s">
        <v>40</v>
      </c>
      <c r="O51" s="7" t="s">
        <v>41</v>
      </c>
      <c r="P51" s="7" t="s">
        <v>42</v>
      </c>
      <c r="Q51" s="17">
        <v>2012</v>
      </c>
      <c r="R51" s="9">
        <v>4</v>
      </c>
      <c r="S51" s="9">
        <v>4</v>
      </c>
      <c r="T51" s="35">
        <v>1</v>
      </c>
      <c r="U51" s="9">
        <f t="shared" si="20"/>
        <v>0.25</v>
      </c>
      <c r="V51" s="9">
        <f t="shared" si="21"/>
        <v>0.25</v>
      </c>
      <c r="W51" s="72" t="s">
        <v>294</v>
      </c>
      <c r="X51" s="72" t="s">
        <v>295</v>
      </c>
      <c r="Y51" s="51">
        <v>186553.11</v>
      </c>
      <c r="Z51" s="40">
        <v>326703.53999999998</v>
      </c>
      <c r="AA51" s="40">
        <v>44108.57</v>
      </c>
      <c r="AB51" s="12">
        <f t="shared" ref="AB51:AB54" si="26">AA51/Y51</f>
        <v>0.23643974630066475</v>
      </c>
      <c r="AC51" s="12">
        <f t="shared" si="17"/>
        <v>0.13501099498340299</v>
      </c>
    </row>
    <row r="52" spans="1:29" ht="180" x14ac:dyDescent="0.25">
      <c r="A52" s="23" t="s">
        <v>99</v>
      </c>
      <c r="B52" s="24" t="s">
        <v>251</v>
      </c>
      <c r="C52" s="7" t="s">
        <v>33</v>
      </c>
      <c r="D52" s="17" t="s">
        <v>34</v>
      </c>
      <c r="E52" s="7" t="s">
        <v>35</v>
      </c>
      <c r="F52" s="75"/>
      <c r="G52" s="8" t="s">
        <v>36</v>
      </c>
      <c r="H52" s="8" t="s">
        <v>37</v>
      </c>
      <c r="I52" s="8" t="s">
        <v>38</v>
      </c>
      <c r="J52" s="9" t="s">
        <v>102</v>
      </c>
      <c r="K52" s="9">
        <v>3044</v>
      </c>
      <c r="L52" s="69" t="s">
        <v>253</v>
      </c>
      <c r="M52" s="7" t="s">
        <v>105</v>
      </c>
      <c r="N52" s="17" t="s">
        <v>40</v>
      </c>
      <c r="O52" s="7" t="s">
        <v>41</v>
      </c>
      <c r="P52" s="7" t="s">
        <v>42</v>
      </c>
      <c r="Q52" s="17">
        <v>2012</v>
      </c>
      <c r="R52" s="9">
        <v>4</v>
      </c>
      <c r="S52" s="9">
        <v>4</v>
      </c>
      <c r="T52" s="35">
        <v>0</v>
      </c>
      <c r="U52" s="9">
        <f t="shared" si="20"/>
        <v>0</v>
      </c>
      <c r="V52" s="9">
        <f t="shared" si="21"/>
        <v>0</v>
      </c>
      <c r="W52" s="74"/>
      <c r="X52" s="74"/>
      <c r="Y52" s="51">
        <v>186553.12</v>
      </c>
      <c r="Z52" s="40">
        <v>326703.55</v>
      </c>
      <c r="AA52" s="40">
        <v>44108.57</v>
      </c>
      <c r="AB52" s="12">
        <f t="shared" si="26"/>
        <v>0.23643973362654025</v>
      </c>
      <c r="AC52" s="12">
        <f t="shared" si="17"/>
        <v>0.13501099085087995</v>
      </c>
    </row>
    <row r="53" spans="1:29" ht="90" x14ac:dyDescent="0.25">
      <c r="A53" s="23" t="s">
        <v>99</v>
      </c>
      <c r="B53" s="24" t="s">
        <v>251</v>
      </c>
      <c r="C53" s="7" t="s">
        <v>33</v>
      </c>
      <c r="D53" s="17" t="s">
        <v>34</v>
      </c>
      <c r="E53" s="7" t="s">
        <v>35</v>
      </c>
      <c r="F53" s="76"/>
      <c r="G53" s="8" t="s">
        <v>36</v>
      </c>
      <c r="H53" s="8" t="s">
        <v>37</v>
      </c>
      <c r="I53" s="8" t="s">
        <v>38</v>
      </c>
      <c r="J53" s="9" t="s">
        <v>102</v>
      </c>
      <c r="K53" s="9">
        <v>3044</v>
      </c>
      <c r="L53" s="69" t="s">
        <v>254</v>
      </c>
      <c r="M53" s="7" t="s">
        <v>255</v>
      </c>
      <c r="N53" s="17" t="s">
        <v>40</v>
      </c>
      <c r="O53" s="7" t="s">
        <v>41</v>
      </c>
      <c r="P53" s="7" t="s">
        <v>42</v>
      </c>
      <c r="Q53" s="17">
        <v>2012</v>
      </c>
      <c r="R53" s="9">
        <v>593</v>
      </c>
      <c r="S53" s="9">
        <v>593</v>
      </c>
      <c r="T53" s="35">
        <v>448</v>
      </c>
      <c r="U53" s="9">
        <f t="shared" si="20"/>
        <v>0.75548060708263065</v>
      </c>
      <c r="V53" s="9">
        <f t="shared" si="21"/>
        <v>0.75548060708263065</v>
      </c>
      <c r="W53" s="73"/>
      <c r="X53" s="73"/>
      <c r="Y53" s="51">
        <v>186553.12</v>
      </c>
      <c r="Z53" s="40">
        <v>326703.55</v>
      </c>
      <c r="AA53" s="40">
        <v>44108.57</v>
      </c>
      <c r="AB53" s="12">
        <f t="shared" si="26"/>
        <v>0.23643973362654025</v>
      </c>
      <c r="AC53" s="12">
        <f t="shared" si="17"/>
        <v>0.13501099085087995</v>
      </c>
    </row>
    <row r="54" spans="1:29" ht="102" customHeight="1" x14ac:dyDescent="0.25">
      <c r="A54" s="23" t="s">
        <v>99</v>
      </c>
      <c r="B54" s="55" t="s">
        <v>256</v>
      </c>
      <c r="C54" s="17"/>
      <c r="D54" s="17"/>
      <c r="E54" s="17"/>
      <c r="F54" s="17"/>
      <c r="G54" s="17"/>
      <c r="H54" s="17"/>
      <c r="I54" s="17"/>
      <c r="J54" s="17"/>
      <c r="K54" s="17"/>
      <c r="L54" s="69" t="s">
        <v>257</v>
      </c>
      <c r="M54" s="13" t="s">
        <v>258</v>
      </c>
      <c r="N54" s="17" t="s">
        <v>85</v>
      </c>
      <c r="O54" s="7" t="s">
        <v>41</v>
      </c>
      <c r="P54" s="7" t="s">
        <v>42</v>
      </c>
      <c r="Q54" s="17">
        <v>2012</v>
      </c>
      <c r="R54" s="9">
        <v>90</v>
      </c>
      <c r="S54" s="9">
        <v>90</v>
      </c>
      <c r="T54" s="17">
        <v>26.83</v>
      </c>
      <c r="U54" s="9">
        <f t="shared" si="20"/>
        <v>0.2981111111111111</v>
      </c>
      <c r="V54" s="9">
        <f t="shared" si="21"/>
        <v>0.2981111111111111</v>
      </c>
      <c r="W54" s="17"/>
      <c r="X54" s="17"/>
      <c r="Y54" s="38"/>
      <c r="Z54" s="25"/>
      <c r="AA54" s="25"/>
      <c r="AB54" s="12" t="e">
        <f t="shared" si="26"/>
        <v>#DIV/0!</v>
      </c>
      <c r="AC54" s="12" t="e">
        <f t="shared" si="17"/>
        <v>#DIV/0!</v>
      </c>
    </row>
    <row r="55" spans="1:29" ht="105" x14ac:dyDescent="0.2">
      <c r="A55" s="23" t="s">
        <v>99</v>
      </c>
      <c r="B55" s="57" t="s">
        <v>259</v>
      </c>
      <c r="C55" s="7" t="s">
        <v>33</v>
      </c>
      <c r="D55" s="17" t="s">
        <v>34</v>
      </c>
      <c r="E55" s="7" t="s">
        <v>35</v>
      </c>
      <c r="F55" s="72" t="s">
        <v>260</v>
      </c>
      <c r="G55" s="8" t="s">
        <v>36</v>
      </c>
      <c r="H55" s="8" t="s">
        <v>37</v>
      </c>
      <c r="I55" s="8" t="s">
        <v>38</v>
      </c>
      <c r="J55" s="9" t="s">
        <v>106</v>
      </c>
      <c r="K55" s="9">
        <v>3044</v>
      </c>
      <c r="L55" s="69" t="s">
        <v>261</v>
      </c>
      <c r="M55" s="7" t="s">
        <v>262</v>
      </c>
      <c r="N55" s="17" t="s">
        <v>40</v>
      </c>
      <c r="O55" s="7" t="s">
        <v>41</v>
      </c>
      <c r="P55" s="7" t="s">
        <v>42</v>
      </c>
      <c r="Q55" s="17">
        <v>2012</v>
      </c>
      <c r="R55" s="9">
        <v>2</v>
      </c>
      <c r="S55" s="9">
        <v>2</v>
      </c>
      <c r="T55" s="35">
        <v>0</v>
      </c>
      <c r="U55" s="9">
        <f t="shared" si="20"/>
        <v>0</v>
      </c>
      <c r="V55" s="9">
        <f t="shared" si="21"/>
        <v>0</v>
      </c>
      <c r="W55" s="72" t="s">
        <v>296</v>
      </c>
      <c r="X55" s="72" t="s">
        <v>297</v>
      </c>
      <c r="Y55" s="52">
        <v>78136.55</v>
      </c>
      <c r="Z55" s="53">
        <v>156273.10999999999</v>
      </c>
      <c r="AA55" s="41">
        <v>26887.99</v>
      </c>
      <c r="AB55" s="12">
        <f t="shared" ref="AB55:AB56" si="27">AA55/Y55</f>
        <v>0.3441153979795627</v>
      </c>
      <c r="AC55" s="12">
        <f t="shared" si="17"/>
        <v>0.17205768797971707</v>
      </c>
    </row>
    <row r="56" spans="1:29" ht="99.75" x14ac:dyDescent="0.2">
      <c r="A56" s="23" t="s">
        <v>99</v>
      </c>
      <c r="B56" s="57" t="s">
        <v>259</v>
      </c>
      <c r="C56" s="7" t="s">
        <v>33</v>
      </c>
      <c r="D56" s="17" t="s">
        <v>34</v>
      </c>
      <c r="E56" s="7" t="s">
        <v>35</v>
      </c>
      <c r="F56" s="75"/>
      <c r="G56" s="8" t="s">
        <v>36</v>
      </c>
      <c r="H56" s="8" t="s">
        <v>37</v>
      </c>
      <c r="I56" s="8" t="s">
        <v>38</v>
      </c>
      <c r="J56" s="9" t="s">
        <v>106</v>
      </c>
      <c r="K56" s="9">
        <v>3044</v>
      </c>
      <c r="L56" s="69" t="s">
        <v>263</v>
      </c>
      <c r="M56" s="7" t="s">
        <v>264</v>
      </c>
      <c r="N56" s="17" t="s">
        <v>40</v>
      </c>
      <c r="O56" s="7" t="s">
        <v>41</v>
      </c>
      <c r="P56" s="7" t="s">
        <v>42</v>
      </c>
      <c r="Q56" s="17">
        <v>2012</v>
      </c>
      <c r="R56" s="9">
        <v>595</v>
      </c>
      <c r="S56" s="9">
        <v>595</v>
      </c>
      <c r="T56" s="35">
        <v>157</v>
      </c>
      <c r="U56" s="9">
        <f t="shared" si="20"/>
        <v>0.2638655462184874</v>
      </c>
      <c r="V56" s="9">
        <f t="shared" si="21"/>
        <v>0.2638655462184874</v>
      </c>
      <c r="W56" s="73"/>
      <c r="X56" s="73"/>
      <c r="Y56" s="52">
        <v>78136.56</v>
      </c>
      <c r="Z56" s="53">
        <v>156273.10999999999</v>
      </c>
      <c r="AA56" s="41">
        <v>26887.994999999999</v>
      </c>
      <c r="AB56" s="12">
        <f t="shared" si="27"/>
        <v>0.34411541792983974</v>
      </c>
      <c r="AC56" s="12">
        <f t="shared" si="17"/>
        <v>0.17205771997498484</v>
      </c>
    </row>
    <row r="57" spans="1:29" ht="156" customHeight="1" x14ac:dyDescent="0.2">
      <c r="A57" s="13" t="s">
        <v>107</v>
      </c>
      <c r="B57" s="58" t="s">
        <v>265</v>
      </c>
      <c r="C57" s="7" t="s">
        <v>33</v>
      </c>
      <c r="D57" s="17" t="s">
        <v>34</v>
      </c>
      <c r="E57" s="7" t="s">
        <v>35</v>
      </c>
      <c r="F57" s="72" t="s">
        <v>266</v>
      </c>
      <c r="G57" s="8" t="s">
        <v>36</v>
      </c>
      <c r="H57" s="8" t="s">
        <v>37</v>
      </c>
      <c r="I57" s="8" t="s">
        <v>38</v>
      </c>
      <c r="J57" s="9" t="s">
        <v>108</v>
      </c>
      <c r="K57" s="9">
        <v>3044</v>
      </c>
      <c r="L57" s="10" t="s">
        <v>109</v>
      </c>
      <c r="M57" s="57" t="s">
        <v>267</v>
      </c>
      <c r="N57" s="17" t="s">
        <v>45</v>
      </c>
      <c r="O57" s="7" t="s">
        <v>41</v>
      </c>
      <c r="P57" s="7" t="s">
        <v>42</v>
      </c>
      <c r="Q57" s="17">
        <v>2012</v>
      </c>
      <c r="R57" s="9">
        <v>90</v>
      </c>
      <c r="S57" s="9">
        <v>90</v>
      </c>
      <c r="T57" s="9">
        <v>0</v>
      </c>
      <c r="U57" s="9">
        <f t="shared" si="20"/>
        <v>0</v>
      </c>
      <c r="V57" s="9">
        <f t="shared" si="21"/>
        <v>0</v>
      </c>
      <c r="W57" s="17"/>
      <c r="X57" s="17"/>
      <c r="Y57" s="37">
        <v>423273.32</v>
      </c>
      <c r="Z57" s="39">
        <v>841534.44</v>
      </c>
      <c r="AA57" s="39">
        <v>169278.65</v>
      </c>
      <c r="AB57" s="12">
        <f>AA57/Y57</f>
        <v>0.39992752200871057</v>
      </c>
      <c r="AC57" s="12">
        <f t="shared" si="17"/>
        <v>0.2011547501252593</v>
      </c>
    </row>
    <row r="58" spans="1:29" ht="90" x14ac:dyDescent="0.25">
      <c r="A58" s="13" t="s">
        <v>107</v>
      </c>
      <c r="B58" s="24" t="s">
        <v>121</v>
      </c>
      <c r="C58" s="7" t="s">
        <v>33</v>
      </c>
      <c r="D58" s="17" t="s">
        <v>34</v>
      </c>
      <c r="E58" s="7" t="s">
        <v>35</v>
      </c>
      <c r="F58" s="75"/>
      <c r="G58" s="8" t="s">
        <v>36</v>
      </c>
      <c r="H58" s="8" t="s">
        <v>37</v>
      </c>
      <c r="I58" s="8" t="s">
        <v>38</v>
      </c>
      <c r="J58" s="9" t="s">
        <v>108</v>
      </c>
      <c r="K58" s="9">
        <v>3044</v>
      </c>
      <c r="L58" s="10" t="s">
        <v>110</v>
      </c>
      <c r="M58" s="7" t="s">
        <v>111</v>
      </c>
      <c r="N58" s="17" t="s">
        <v>40</v>
      </c>
      <c r="O58" s="7" t="s">
        <v>41</v>
      </c>
      <c r="P58" s="7" t="s">
        <v>42</v>
      </c>
      <c r="Q58" s="17">
        <v>2012</v>
      </c>
      <c r="R58" s="9">
        <v>12</v>
      </c>
      <c r="S58" s="9">
        <v>12</v>
      </c>
      <c r="T58" s="9">
        <v>3</v>
      </c>
      <c r="U58" s="9">
        <f t="shared" si="20"/>
        <v>0.25</v>
      </c>
      <c r="V58" s="9">
        <f t="shared" si="21"/>
        <v>0.25</v>
      </c>
      <c r="W58" s="17"/>
      <c r="X58" s="17"/>
      <c r="Y58" s="37">
        <v>423273.32</v>
      </c>
      <c r="Z58" s="39">
        <v>841534.44</v>
      </c>
      <c r="AA58" s="39">
        <v>169278.65</v>
      </c>
      <c r="AB58" s="12">
        <f t="shared" ref="AB58:AB64" si="28">AA58/Y58</f>
        <v>0.39992752200871057</v>
      </c>
      <c r="AC58" s="12">
        <f t="shared" si="17"/>
        <v>0.2011547501252593</v>
      </c>
    </row>
    <row r="59" spans="1:29" ht="90" x14ac:dyDescent="0.25">
      <c r="A59" s="13" t="s">
        <v>107</v>
      </c>
      <c r="B59" s="24" t="s">
        <v>121</v>
      </c>
      <c r="C59" s="7" t="s">
        <v>33</v>
      </c>
      <c r="D59" s="17" t="s">
        <v>34</v>
      </c>
      <c r="E59" s="7" t="s">
        <v>35</v>
      </c>
      <c r="F59" s="76"/>
      <c r="G59" s="8" t="s">
        <v>36</v>
      </c>
      <c r="H59" s="8" t="s">
        <v>37</v>
      </c>
      <c r="I59" s="8" t="s">
        <v>38</v>
      </c>
      <c r="J59" s="9" t="s">
        <v>108</v>
      </c>
      <c r="K59" s="9">
        <v>3044</v>
      </c>
      <c r="L59" s="10" t="s">
        <v>112</v>
      </c>
      <c r="M59" s="58" t="s">
        <v>268</v>
      </c>
      <c r="N59" s="17" t="s">
        <v>45</v>
      </c>
      <c r="O59" s="7" t="s">
        <v>41</v>
      </c>
      <c r="P59" s="7" t="s">
        <v>42</v>
      </c>
      <c r="Q59" s="17">
        <v>2012</v>
      </c>
      <c r="R59" s="9">
        <v>95</v>
      </c>
      <c r="S59" s="9">
        <v>95</v>
      </c>
      <c r="T59" s="9">
        <v>15.79</v>
      </c>
      <c r="U59" s="9">
        <f t="shared" si="20"/>
        <v>0.16621052631578948</v>
      </c>
      <c r="V59" s="9">
        <f t="shared" si="21"/>
        <v>0.16621052631578948</v>
      </c>
      <c r="W59" s="17"/>
      <c r="X59" s="17"/>
      <c r="Y59" s="37">
        <v>423273.33</v>
      </c>
      <c r="Z59" s="39">
        <v>841534.45</v>
      </c>
      <c r="AA59" s="39">
        <v>169278.65</v>
      </c>
      <c r="AB59" s="12">
        <f t="shared" si="28"/>
        <v>0.39992751256026454</v>
      </c>
      <c r="AC59" s="12">
        <f t="shared" si="17"/>
        <v>0.20115474773492636</v>
      </c>
    </row>
    <row r="60" spans="1:29" ht="409.5" customHeight="1" x14ac:dyDescent="0.25">
      <c r="A60" s="13" t="s">
        <v>107</v>
      </c>
      <c r="B60" s="24" t="s">
        <v>269</v>
      </c>
      <c r="C60" s="7" t="s">
        <v>33</v>
      </c>
      <c r="D60" s="17" t="s">
        <v>34</v>
      </c>
      <c r="E60" s="7" t="s">
        <v>35</v>
      </c>
      <c r="F60" s="72" t="s">
        <v>270</v>
      </c>
      <c r="G60" s="8" t="s">
        <v>36</v>
      </c>
      <c r="H60" s="8" t="s">
        <v>37</v>
      </c>
      <c r="I60" s="8" t="s">
        <v>38</v>
      </c>
      <c r="J60" s="9" t="s">
        <v>113</v>
      </c>
      <c r="K60" s="9">
        <v>3044</v>
      </c>
      <c r="L60" s="58" t="s">
        <v>114</v>
      </c>
      <c r="M60" s="7" t="s">
        <v>271</v>
      </c>
      <c r="N60" s="17" t="s">
        <v>40</v>
      </c>
      <c r="O60" s="7" t="s">
        <v>41</v>
      </c>
      <c r="P60" s="7" t="s">
        <v>42</v>
      </c>
      <c r="Q60" s="17">
        <v>2012</v>
      </c>
      <c r="R60" s="9">
        <v>4</v>
      </c>
      <c r="S60" s="9">
        <v>4</v>
      </c>
      <c r="T60" s="35">
        <v>1</v>
      </c>
      <c r="U60" s="9">
        <f t="shared" si="20"/>
        <v>0.25</v>
      </c>
      <c r="V60" s="9">
        <f t="shared" si="21"/>
        <v>0.25</v>
      </c>
      <c r="W60" s="17"/>
      <c r="X60" s="17"/>
      <c r="Y60" s="37">
        <v>941758.65</v>
      </c>
      <c r="Z60" s="15">
        <v>1923139.3</v>
      </c>
      <c r="AA60" s="15">
        <v>195999.15</v>
      </c>
      <c r="AB60" s="12">
        <f t="shared" si="28"/>
        <v>0.20812036077396262</v>
      </c>
      <c r="AC60" s="12">
        <f t="shared" si="17"/>
        <v>0.10191625224444219</v>
      </c>
    </row>
    <row r="61" spans="1:29" ht="90" x14ac:dyDescent="0.2">
      <c r="A61" s="13" t="s">
        <v>107</v>
      </c>
      <c r="B61" s="24" t="s">
        <v>122</v>
      </c>
      <c r="C61" s="7" t="s">
        <v>33</v>
      </c>
      <c r="D61" s="17" t="s">
        <v>34</v>
      </c>
      <c r="E61" s="7" t="s">
        <v>35</v>
      </c>
      <c r="F61" s="75"/>
      <c r="G61" s="8" t="s">
        <v>36</v>
      </c>
      <c r="H61" s="8" t="s">
        <v>37</v>
      </c>
      <c r="I61" s="8" t="s">
        <v>38</v>
      </c>
      <c r="J61" s="9" t="s">
        <v>113</v>
      </c>
      <c r="K61" s="9">
        <v>3044</v>
      </c>
      <c r="L61" s="10" t="s">
        <v>272</v>
      </c>
      <c r="M61" s="57" t="s">
        <v>273</v>
      </c>
      <c r="N61" s="17" t="s">
        <v>274</v>
      </c>
      <c r="O61" s="7" t="s">
        <v>41</v>
      </c>
      <c r="P61" s="7" t="s">
        <v>42</v>
      </c>
      <c r="Q61" s="17">
        <v>2012</v>
      </c>
      <c r="R61" s="9">
        <v>100</v>
      </c>
      <c r="S61" s="9">
        <v>100</v>
      </c>
      <c r="T61" s="35">
        <v>100</v>
      </c>
      <c r="U61" s="9">
        <f t="shared" si="20"/>
        <v>1</v>
      </c>
      <c r="V61" s="9">
        <f t="shared" si="21"/>
        <v>1</v>
      </c>
      <c r="W61" s="17"/>
      <c r="X61" s="17"/>
      <c r="Y61" s="37">
        <v>941758.65</v>
      </c>
      <c r="Z61" s="15">
        <v>1923139.3</v>
      </c>
      <c r="AA61" s="15">
        <v>195999.16</v>
      </c>
      <c r="AB61" s="12">
        <f t="shared" si="28"/>
        <v>0.20812037139239442</v>
      </c>
      <c r="AC61" s="12">
        <f t="shared" si="17"/>
        <v>0.10191625744427353</v>
      </c>
    </row>
    <row r="62" spans="1:29" ht="90" x14ac:dyDescent="0.25">
      <c r="A62" s="13" t="s">
        <v>107</v>
      </c>
      <c r="B62" s="24" t="s">
        <v>123</v>
      </c>
      <c r="C62" s="7" t="s">
        <v>33</v>
      </c>
      <c r="D62" s="17" t="s">
        <v>34</v>
      </c>
      <c r="E62" s="7" t="s">
        <v>35</v>
      </c>
      <c r="F62" s="72" t="s">
        <v>163</v>
      </c>
      <c r="G62" s="8" t="s">
        <v>36</v>
      </c>
      <c r="H62" s="8" t="s">
        <v>37</v>
      </c>
      <c r="I62" s="8" t="s">
        <v>38</v>
      </c>
      <c r="J62" s="9" t="s">
        <v>115</v>
      </c>
      <c r="K62" s="9">
        <v>3044</v>
      </c>
      <c r="L62" s="10" t="s">
        <v>116</v>
      </c>
      <c r="M62" s="7" t="s">
        <v>117</v>
      </c>
      <c r="N62" s="17" t="s">
        <v>45</v>
      </c>
      <c r="O62" s="7" t="s">
        <v>41</v>
      </c>
      <c r="P62" s="7" t="s">
        <v>42</v>
      </c>
      <c r="Q62" s="17">
        <v>2012</v>
      </c>
      <c r="R62" s="9">
        <v>100</v>
      </c>
      <c r="S62" s="9">
        <v>100</v>
      </c>
      <c r="T62" s="9">
        <v>18</v>
      </c>
      <c r="U62" s="9">
        <f t="shared" si="20"/>
        <v>0.18</v>
      </c>
      <c r="V62" s="9">
        <f t="shared" si="21"/>
        <v>0.18</v>
      </c>
      <c r="W62" s="17"/>
      <c r="X62" s="17"/>
      <c r="Y62" s="37">
        <v>323060.52</v>
      </c>
      <c r="Z62" s="14">
        <v>644050.36</v>
      </c>
      <c r="AA62" s="14">
        <v>117201.98</v>
      </c>
      <c r="AB62" s="12">
        <f t="shared" si="28"/>
        <v>0.36278645251979408</v>
      </c>
      <c r="AC62" s="12">
        <f t="shared" si="17"/>
        <v>0.18197642184378252</v>
      </c>
    </row>
    <row r="63" spans="1:29" ht="90" x14ac:dyDescent="0.25">
      <c r="A63" s="13" t="s">
        <v>107</v>
      </c>
      <c r="B63" s="24" t="s">
        <v>123</v>
      </c>
      <c r="C63" s="7" t="s">
        <v>33</v>
      </c>
      <c r="D63" s="17" t="s">
        <v>34</v>
      </c>
      <c r="E63" s="7" t="s">
        <v>35</v>
      </c>
      <c r="F63" s="74"/>
      <c r="G63" s="8" t="s">
        <v>36</v>
      </c>
      <c r="H63" s="8" t="s">
        <v>37</v>
      </c>
      <c r="I63" s="8" t="s">
        <v>38</v>
      </c>
      <c r="J63" s="9" t="s">
        <v>115</v>
      </c>
      <c r="K63" s="9">
        <v>3044</v>
      </c>
      <c r="L63" s="10" t="s">
        <v>118</v>
      </c>
      <c r="M63" s="7" t="s">
        <v>93</v>
      </c>
      <c r="N63" s="17" t="s">
        <v>40</v>
      </c>
      <c r="O63" s="7" t="s">
        <v>41</v>
      </c>
      <c r="P63" s="7" t="s">
        <v>42</v>
      </c>
      <c r="Q63" s="17">
        <v>2012</v>
      </c>
      <c r="R63" s="9">
        <v>4</v>
      </c>
      <c r="S63" s="9">
        <v>4</v>
      </c>
      <c r="T63" s="18">
        <v>1</v>
      </c>
      <c r="U63" s="9">
        <f t="shared" si="20"/>
        <v>0.25</v>
      </c>
      <c r="V63" s="9">
        <f t="shared" si="21"/>
        <v>0.25</v>
      </c>
      <c r="W63" s="17"/>
      <c r="X63" s="17"/>
      <c r="Y63" s="37">
        <v>323060.52</v>
      </c>
      <c r="Z63" s="14">
        <v>644050.37</v>
      </c>
      <c r="AA63" s="14">
        <v>117201.98</v>
      </c>
      <c r="AB63" s="12">
        <f t="shared" si="28"/>
        <v>0.36278645251979408</v>
      </c>
      <c r="AC63" s="12">
        <f t="shared" si="17"/>
        <v>0.18197641901828268</v>
      </c>
    </row>
    <row r="64" spans="1:29" ht="90" x14ac:dyDescent="0.25">
      <c r="A64" s="13" t="s">
        <v>107</v>
      </c>
      <c r="B64" s="24" t="s">
        <v>123</v>
      </c>
      <c r="C64" s="7" t="s">
        <v>33</v>
      </c>
      <c r="D64" s="17" t="s">
        <v>34</v>
      </c>
      <c r="E64" s="7" t="s">
        <v>35</v>
      </c>
      <c r="F64" s="73"/>
      <c r="G64" s="8" t="s">
        <v>36</v>
      </c>
      <c r="H64" s="8" t="s">
        <v>37</v>
      </c>
      <c r="I64" s="8" t="s">
        <v>38</v>
      </c>
      <c r="J64" s="9" t="s">
        <v>115</v>
      </c>
      <c r="K64" s="9">
        <v>3044</v>
      </c>
      <c r="L64" s="10" t="s">
        <v>119</v>
      </c>
      <c r="M64" s="7" t="s">
        <v>120</v>
      </c>
      <c r="N64" s="17" t="s">
        <v>45</v>
      </c>
      <c r="O64" s="7" t="s">
        <v>41</v>
      </c>
      <c r="P64" s="7" t="s">
        <v>42</v>
      </c>
      <c r="Q64" s="17">
        <v>2012</v>
      </c>
      <c r="R64" s="9">
        <v>90</v>
      </c>
      <c r="S64" s="9">
        <v>90</v>
      </c>
      <c r="T64" s="18">
        <v>20</v>
      </c>
      <c r="U64" s="9">
        <f t="shared" si="20"/>
        <v>0.22222222222222221</v>
      </c>
      <c r="V64" s="9">
        <f t="shared" si="21"/>
        <v>0.22222222222222221</v>
      </c>
      <c r="W64" s="17"/>
      <c r="X64" s="17"/>
      <c r="Y64" s="37">
        <v>323060.51</v>
      </c>
      <c r="Z64" s="14">
        <v>644050.37</v>
      </c>
      <c r="AA64" s="14">
        <v>117201.99</v>
      </c>
      <c r="AB64" s="12">
        <f t="shared" si="28"/>
        <v>0.36278649470342261</v>
      </c>
      <c r="AC64" s="12">
        <f t="shared" si="17"/>
        <v>0.18197643454501861</v>
      </c>
    </row>
    <row r="65" spans="25:27" x14ac:dyDescent="0.25">
      <c r="Y65" s="33">
        <f>SUM(Y3:Y64)</f>
        <v>20891515.914999992</v>
      </c>
      <c r="Z65" s="33">
        <f>SUM(Z3:Z64)</f>
        <v>40239277.974999994</v>
      </c>
      <c r="AA65" s="33">
        <f>SUM(AA3:AA64)</f>
        <v>7264778.3250000067</v>
      </c>
    </row>
    <row r="68" spans="25:27" x14ac:dyDescent="0.25">
      <c r="Z68" s="36"/>
      <c r="AA68" s="36"/>
    </row>
  </sheetData>
  <autoFilter ref="A2:AC65"/>
  <mergeCells count="35">
    <mergeCell ref="W22:W24"/>
    <mergeCell ref="X22:X24"/>
    <mergeCell ref="W26:W27"/>
    <mergeCell ref="W13:W14"/>
    <mergeCell ref="X13:X14"/>
    <mergeCell ref="X26:X27"/>
    <mergeCell ref="W11:W12"/>
    <mergeCell ref="W17:W18"/>
    <mergeCell ref="X17:X18"/>
    <mergeCell ref="A1:AC1"/>
    <mergeCell ref="B11:B12"/>
    <mergeCell ref="X11:X12"/>
    <mergeCell ref="W6:W8"/>
    <mergeCell ref="X6:X8"/>
    <mergeCell ref="F13:F14"/>
    <mergeCell ref="F17:F18"/>
    <mergeCell ref="F6:F8"/>
    <mergeCell ref="F9:F10"/>
    <mergeCell ref="F26:F27"/>
    <mergeCell ref="F62:F64"/>
    <mergeCell ref="F22:F24"/>
    <mergeCell ref="F55:F56"/>
    <mergeCell ref="F51:F53"/>
    <mergeCell ref="F57:F59"/>
    <mergeCell ref="F28:F30"/>
    <mergeCell ref="F35:F36"/>
    <mergeCell ref="F41:F42"/>
    <mergeCell ref="F46:F47"/>
    <mergeCell ref="W46:W47"/>
    <mergeCell ref="X46:X47"/>
    <mergeCell ref="W51:W53"/>
    <mergeCell ref="F60:F61"/>
    <mergeCell ref="X51:X53"/>
    <mergeCell ref="W55:W56"/>
    <mergeCell ref="X55:X56"/>
  </mergeCells>
  <hyperlinks>
    <hyperlink ref="B37" r:id="rId1" location="collapse3_1" display="collapse3_1"/>
    <hyperlink ref="B38" r:id="rId2" location="collapse3_1" display="http://sed.guanajuato.gob.mx/sed/public/mir - collapse3_1"/>
    <hyperlink ref="B39" r:id="rId3" location="collapse3_1" display="http://sed.guanajuato.gob.mx/sed/public/mir - collapse3_1"/>
    <hyperlink ref="B43" r:id="rId4" location="collapse3_1" display="collapse3_1"/>
    <hyperlink ref="B44" r:id="rId5" location="collapse3_1" display="http://sed.guanajuato.gob.mx/sed/public/mir - collapse3_1"/>
    <hyperlink ref="B54" r:id="rId6" location="collapse3_1" display="http://sed.guanajuato.gob.mx/sed/public/mir - collapse3_1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7" workbookViewId="0">
      <selection activeCell="A11" sqref="A11"/>
    </sheetView>
  </sheetViews>
  <sheetFormatPr baseColWidth="10" defaultRowHeight="15" x14ac:dyDescent="0.25"/>
  <cols>
    <col min="1" max="1" width="116.42578125" customWidth="1"/>
  </cols>
  <sheetData>
    <row r="1" spans="1:1" x14ac:dyDescent="0.25">
      <c r="A1" s="19" t="s">
        <v>124</v>
      </c>
    </row>
    <row r="2" spans="1:1" ht="12.2" customHeight="1" x14ac:dyDescent="0.25">
      <c r="A2" s="20" t="s">
        <v>125</v>
      </c>
    </row>
    <row r="3" spans="1:1" ht="12.2" customHeight="1" x14ac:dyDescent="0.25">
      <c r="A3" s="20" t="s">
        <v>126</v>
      </c>
    </row>
    <row r="4" spans="1:1" ht="22.5" customHeight="1" x14ac:dyDescent="0.25">
      <c r="A4" s="20" t="s">
        <v>127</v>
      </c>
    </row>
    <row r="5" spans="1:1" ht="12.2" customHeight="1" x14ac:dyDescent="0.25">
      <c r="A5" s="20" t="s">
        <v>128</v>
      </c>
    </row>
    <row r="6" spans="1:1" ht="22.5" customHeight="1" x14ac:dyDescent="0.25">
      <c r="A6" s="20" t="s">
        <v>129</v>
      </c>
    </row>
    <row r="7" spans="1:1" ht="12.2" customHeight="1" x14ac:dyDescent="0.25">
      <c r="A7" s="20" t="s">
        <v>130</v>
      </c>
    </row>
    <row r="8" spans="1:1" ht="45" x14ac:dyDescent="0.25">
      <c r="A8" s="20" t="s">
        <v>131</v>
      </c>
    </row>
    <row r="9" spans="1:1" ht="60" x14ac:dyDescent="0.25">
      <c r="A9" s="20" t="s">
        <v>132</v>
      </c>
    </row>
    <row r="10" spans="1:1" ht="30" x14ac:dyDescent="0.25">
      <c r="A10" s="20" t="s">
        <v>133</v>
      </c>
    </row>
    <row r="11" spans="1:1" x14ac:dyDescent="0.25">
      <c r="A11" s="20" t="s">
        <v>134</v>
      </c>
    </row>
    <row r="12" spans="1:1" ht="30" x14ac:dyDescent="0.25">
      <c r="A12" s="20" t="s">
        <v>135</v>
      </c>
    </row>
    <row r="13" spans="1:1" ht="30" x14ac:dyDescent="0.25">
      <c r="A13" s="20" t="s">
        <v>136</v>
      </c>
    </row>
    <row r="14" spans="1:1" ht="30" x14ac:dyDescent="0.25">
      <c r="A14" s="20" t="s">
        <v>137</v>
      </c>
    </row>
    <row r="15" spans="1:1" ht="30" x14ac:dyDescent="0.25">
      <c r="A15" s="20" t="s">
        <v>138</v>
      </c>
    </row>
    <row r="16" spans="1:1" x14ac:dyDescent="0.25">
      <c r="A16" s="20" t="s">
        <v>139</v>
      </c>
    </row>
    <row r="17" spans="1:1" ht="11.25" customHeight="1" x14ac:dyDescent="0.25">
      <c r="A17" s="20" t="s">
        <v>140</v>
      </c>
    </row>
    <row r="18" spans="1:1" ht="30" x14ac:dyDescent="0.25">
      <c r="A18" s="20" t="s">
        <v>141</v>
      </c>
    </row>
    <row r="19" spans="1:1" x14ac:dyDescent="0.25">
      <c r="A19" s="20" t="s">
        <v>142</v>
      </c>
    </row>
    <row r="20" spans="1:1" x14ac:dyDescent="0.25">
      <c r="A20" s="20" t="s">
        <v>143</v>
      </c>
    </row>
    <row r="21" spans="1:1" x14ac:dyDescent="0.25">
      <c r="A21" s="20" t="s">
        <v>144</v>
      </c>
    </row>
    <row r="22" spans="1:1" x14ac:dyDescent="0.25">
      <c r="A22" s="20" t="s">
        <v>145</v>
      </c>
    </row>
    <row r="23" spans="1:1" ht="30" x14ac:dyDescent="0.25">
      <c r="A23" s="20" t="s">
        <v>146</v>
      </c>
    </row>
    <row r="24" spans="1:1" ht="30" x14ac:dyDescent="0.25">
      <c r="A24" s="20" t="s">
        <v>147</v>
      </c>
    </row>
    <row r="25" spans="1:1" x14ac:dyDescent="0.25">
      <c r="A25" s="20" t="s">
        <v>148</v>
      </c>
    </row>
    <row r="26" spans="1:1" x14ac:dyDescent="0.25">
      <c r="A26" s="20" t="s">
        <v>149</v>
      </c>
    </row>
    <row r="27" spans="1:1" x14ac:dyDescent="0.25">
      <c r="A27" s="20" t="s">
        <v>150</v>
      </c>
    </row>
    <row r="28" spans="1:1" ht="45" x14ac:dyDescent="0.25">
      <c r="A28" s="20" t="s">
        <v>151</v>
      </c>
    </row>
    <row r="29" spans="1:1" ht="30" x14ac:dyDescent="0.25">
      <c r="A29" s="20" t="s">
        <v>152</v>
      </c>
    </row>
    <row r="30" spans="1:1" x14ac:dyDescent="0.25">
      <c r="A30" s="20" t="s">
        <v>153</v>
      </c>
    </row>
    <row r="31" spans="1:1" ht="30" x14ac:dyDescent="0.25">
      <c r="A31" s="20" t="s">
        <v>154</v>
      </c>
    </row>
    <row r="32" spans="1:1" ht="24" customHeight="1" x14ac:dyDescent="0.25">
      <c r="A32" s="20" t="s">
        <v>155</v>
      </c>
    </row>
    <row r="33" spans="1:1" x14ac:dyDescent="0.25">
      <c r="A33" s="20" t="s">
        <v>156</v>
      </c>
    </row>
    <row r="34" spans="1:1" x14ac:dyDescent="0.25">
      <c r="A34" s="20" t="s">
        <v>157</v>
      </c>
    </row>
    <row r="35" spans="1:1" x14ac:dyDescent="0.25">
      <c r="A35" s="20"/>
    </row>
    <row r="36" spans="1:1" x14ac:dyDescent="0.25">
      <c r="A36" s="21" t="s">
        <v>158</v>
      </c>
    </row>
    <row r="37" spans="1:1" ht="45" x14ac:dyDescent="0.25">
      <c r="A37" s="20" t="s">
        <v>159</v>
      </c>
    </row>
    <row r="39" spans="1:1" x14ac:dyDescent="0.25">
      <c r="A39" s="21" t="s">
        <v>160</v>
      </c>
    </row>
    <row r="40" spans="1:1" x14ac:dyDescent="0.25">
      <c r="A40" s="20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INSTRUCTIVO 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Ivan</cp:lastModifiedBy>
  <cp:lastPrinted>2018-04-19T16:17:03Z</cp:lastPrinted>
  <dcterms:created xsi:type="dcterms:W3CDTF">2017-04-07T18:02:51Z</dcterms:created>
  <dcterms:modified xsi:type="dcterms:W3CDTF">2018-04-19T16:17:07Z</dcterms:modified>
</cp:coreProperties>
</file>